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4955" windowHeight="8445" activeTab="3"/>
  </bookViews>
  <sheets>
    <sheet name="Capa" sheetId="1" r:id="rId1"/>
    <sheet name="Instrução" sheetId="2" r:id="rId2"/>
    <sheet name="Exemplo" sheetId="3" r:id="rId3"/>
    <sheet name="Plan1" sheetId="4" r:id="rId4"/>
    <sheet name="Plan2" sheetId="5" r:id="rId5"/>
    <sheet name="Plan3" sheetId="6" r:id="rId6"/>
    <sheet name="Plan4" sheetId="7" r:id="rId7"/>
    <sheet name="Plan5" sheetId="8" r:id="rId8"/>
    <sheet name="Plan6" sheetId="9" r:id="rId9"/>
  </sheets>
  <definedNames/>
  <calcPr fullCalcOnLoad="1"/>
</workbook>
</file>

<file path=xl/comments3.xml><?xml version="1.0" encoding="utf-8"?>
<comments xmlns="http://schemas.openxmlformats.org/spreadsheetml/2006/main">
  <authors>
    <author>Embrapa</author>
    <author>casa</author>
  </authors>
  <commentList>
    <comment ref="A2" authorId="0">
      <text>
        <r>
          <rPr>
            <b/>
            <sz val="10"/>
            <rFont val="Arial"/>
            <family val="2"/>
          </rPr>
          <t>Elaboração:
José Ladeira da Costa
Eng. Agro. - D.Sc. Zootecnia
Pesquisador aposentado da Embrapa Gado de Leite
E-mail: ladeirajose@yahoo.com.br</t>
        </r>
        <r>
          <rPr>
            <sz val="10"/>
            <rFont val="Arial"/>
            <family val="2"/>
          </rPr>
          <t xml:space="preserve">
J. Fora, 06.06.2008</t>
        </r>
      </text>
    </comment>
    <comment ref="B4" authorId="1">
      <text>
        <r>
          <rPr>
            <sz val="9"/>
            <rFont val="Tahoma"/>
            <family val="2"/>
          </rPr>
          <t>Elaboração: José Ladeira da Costa, Eng. Agrônomo, D.Sc. Zootecnia / Forragicultura. Pesquisador aposentado da Embrapa |Gado de Leite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Embrapa</author>
    <author>casa</author>
  </authors>
  <commentList>
    <comment ref="A2" authorId="0">
      <text>
        <r>
          <rPr>
            <b/>
            <sz val="10"/>
            <rFont val="Arial"/>
            <family val="2"/>
          </rPr>
          <t>Elaboração:
José Ladeira da Costa
Eng. Agro. - D.Sc. Zootecnia
Pesquisador aposentado da Embrapa Gado de Leite
E-mail: ladeirajose@yahoo.com.br</t>
        </r>
        <r>
          <rPr>
            <sz val="10"/>
            <rFont val="Tahoma"/>
            <family val="2"/>
          </rPr>
          <t xml:space="preserve">
J. Fora, 06.06.2008</t>
        </r>
      </text>
    </comment>
    <comment ref="B4" authorId="1">
      <text>
        <r>
          <rPr>
            <sz val="9"/>
            <rFont val="Tahoma"/>
            <family val="2"/>
          </rPr>
          <t xml:space="preserve">Elaboração: José Ladeira da Costa, Eng. Agrônomo, D.Sc. Zootecnia / Forragicultura. Pesquisador aposentado da Embrapa |Gado de Leite
</t>
        </r>
      </text>
    </comment>
  </commentList>
</comments>
</file>

<file path=xl/comments5.xml><?xml version="1.0" encoding="utf-8"?>
<comments xmlns="http://schemas.openxmlformats.org/spreadsheetml/2006/main">
  <authors>
    <author>Embrapa</author>
  </authors>
  <commentList>
    <comment ref="A2" authorId="0">
      <text>
        <r>
          <rPr>
            <b/>
            <sz val="10"/>
            <rFont val="Arial"/>
            <family val="2"/>
          </rPr>
          <t>Elaboração:
José Ladeira da Costa
Eng. Agro. - D.Sc. Zootecnia
Pesquisador aposentado da Embrapa Gado de Leite
E-mail: ladeirajose@yahoo.com.br</t>
        </r>
        <r>
          <rPr>
            <sz val="10"/>
            <rFont val="Arial"/>
            <family val="2"/>
          </rPr>
          <t xml:space="preserve">
J. Fora, 06.06.2008</t>
        </r>
      </text>
    </comment>
  </commentList>
</comments>
</file>

<file path=xl/comments6.xml><?xml version="1.0" encoding="utf-8"?>
<comments xmlns="http://schemas.openxmlformats.org/spreadsheetml/2006/main">
  <authors>
    <author>Embrapa</author>
  </authors>
  <commentList>
    <comment ref="A2" authorId="0">
      <text>
        <r>
          <rPr>
            <b/>
            <sz val="10"/>
            <rFont val="Arial"/>
            <family val="2"/>
          </rPr>
          <t>Elaboração:
José Ladeira da Costa
Eng. Agro. - D.Sc. Zootecnia
Pesquisador aposentado da Embrapa Gado de Leite
E-mail: ladeirajose@yahoo.com.br</t>
        </r>
        <r>
          <rPr>
            <sz val="10"/>
            <rFont val="Arial"/>
            <family val="2"/>
          </rPr>
          <t xml:space="preserve">
J. Fora, 06.06.2008</t>
        </r>
      </text>
    </comment>
  </commentList>
</comments>
</file>

<file path=xl/comments7.xml><?xml version="1.0" encoding="utf-8"?>
<comments xmlns="http://schemas.openxmlformats.org/spreadsheetml/2006/main">
  <authors>
    <author>Embrapa</author>
  </authors>
  <commentList>
    <comment ref="A2" authorId="0">
      <text>
        <r>
          <rPr>
            <b/>
            <sz val="10"/>
            <rFont val="Arial"/>
            <family val="2"/>
          </rPr>
          <t>Elaboração:
José Ladeira da Costa
Eng. Agro. - D.Sc. Zootecnia
Pesquisador aposentado da Embrapa Gado de Leite
E-mail: ladeirajose@yahoo.com.br</t>
        </r>
        <r>
          <rPr>
            <sz val="10"/>
            <rFont val="Arial"/>
            <family val="2"/>
          </rPr>
          <t xml:space="preserve">
J. Fora, 06.06.2008</t>
        </r>
      </text>
    </comment>
  </commentList>
</comments>
</file>

<file path=xl/comments8.xml><?xml version="1.0" encoding="utf-8"?>
<comments xmlns="http://schemas.openxmlformats.org/spreadsheetml/2006/main">
  <authors>
    <author>Embrapa</author>
  </authors>
  <commentList>
    <comment ref="A2" authorId="0">
      <text>
        <r>
          <rPr>
            <b/>
            <sz val="10"/>
            <rFont val="Arial"/>
            <family val="2"/>
          </rPr>
          <t>Elaboração:
José Ladeira da Costa
Eng. Agro. - D.Sc. Zootecnia
Pesquisador aposentado da Embrapa Gado de Leite
E-mail: ladeirajose@yahoo.com.br</t>
        </r>
        <r>
          <rPr>
            <sz val="10"/>
            <rFont val="Tahoma"/>
            <family val="2"/>
          </rPr>
          <t xml:space="preserve">
J. Fora, 06.06.2008</t>
        </r>
      </text>
    </comment>
  </commentList>
</comments>
</file>

<file path=xl/comments9.xml><?xml version="1.0" encoding="utf-8"?>
<comments xmlns="http://schemas.openxmlformats.org/spreadsheetml/2006/main">
  <authors>
    <author>Embrapa</author>
  </authors>
  <commentList>
    <comment ref="A2" authorId="0">
      <text>
        <r>
          <rPr>
            <b/>
            <sz val="10"/>
            <rFont val="Arial"/>
            <family val="2"/>
          </rPr>
          <t>Elaboração:
José Ladeira da Costa
Eng. Agro. - D.Sc. Zootecnia
Pesquisador aposentado da Embrapa Gado de Leite
E-mail: ladeirajose@yahoo.com.br</t>
        </r>
        <r>
          <rPr>
            <sz val="10"/>
            <rFont val="Tahoma"/>
            <family val="2"/>
          </rPr>
          <t xml:space="preserve">
J. Fora, 06.06.2008</t>
        </r>
      </text>
    </comment>
  </commentList>
</comments>
</file>

<file path=xl/sharedStrings.xml><?xml version="1.0" encoding="utf-8"?>
<sst xmlns="http://schemas.openxmlformats.org/spreadsheetml/2006/main" count="612" uniqueCount="123">
  <si>
    <t>Produtor:</t>
  </si>
  <si>
    <t>Propriedade:</t>
  </si>
  <si>
    <t xml:space="preserve">Ano:  </t>
  </si>
  <si>
    <t>Média</t>
  </si>
  <si>
    <t>Total</t>
  </si>
  <si>
    <t>1. Tamanho</t>
  </si>
  <si>
    <t>Unidade</t>
  </si>
  <si>
    <t>(acumulado)</t>
  </si>
  <si>
    <t xml:space="preserve">Área da atividade  leiteira </t>
  </si>
  <si>
    <t>Ha</t>
  </si>
  <si>
    <t xml:space="preserve">Pastagens </t>
  </si>
  <si>
    <t>Mão-de-obra (Dias Serviço)</t>
  </si>
  <si>
    <t>DS/mês</t>
  </si>
  <si>
    <t>Kg/mês</t>
  </si>
  <si>
    <t xml:space="preserve">Leite produzido   </t>
  </si>
  <si>
    <t>Litro/mês</t>
  </si>
  <si>
    <t xml:space="preserve">Leite vendido                   </t>
  </si>
  <si>
    <t xml:space="preserve">Leite para bezerros (aleit.artif.)      </t>
  </si>
  <si>
    <t>2. Rebanho</t>
  </si>
  <si>
    <t xml:space="preserve">Reprodutores </t>
  </si>
  <si>
    <t>Cab</t>
  </si>
  <si>
    <t>Vacas em lactação</t>
  </si>
  <si>
    <t>Vacas secas</t>
  </si>
  <si>
    <t>Fêmeas de 2 a 3 anos</t>
  </si>
  <si>
    <t>Fêmeas de 1 a 2 anos</t>
  </si>
  <si>
    <t>Fêmeas até 1 ano</t>
  </si>
  <si>
    <t>Machos acima de 2 anos</t>
  </si>
  <si>
    <t>Machos de 1 a 2 anos</t>
  </si>
  <si>
    <t>Machos até 1 ano</t>
  </si>
  <si>
    <t xml:space="preserve">Total de animais </t>
  </si>
  <si>
    <t>Total de unidades-animal</t>
  </si>
  <si>
    <t>UA</t>
  </si>
  <si>
    <t xml:space="preserve">Movimentação do rebanho: </t>
  </si>
  <si>
    <t xml:space="preserve">Animais nascidos </t>
  </si>
  <si>
    <t xml:space="preserve">Animais comprados </t>
  </si>
  <si>
    <t xml:space="preserve">Animais vendidos </t>
  </si>
  <si>
    <t>Animais mortos</t>
  </si>
  <si>
    <t>3. Indicadores técnicos</t>
  </si>
  <si>
    <t xml:space="preserve">Vacas em lactação </t>
  </si>
  <si>
    <t>%</t>
  </si>
  <si>
    <t xml:space="preserve">Produção de leite (PL):  </t>
  </si>
  <si>
    <t>L/dia</t>
  </si>
  <si>
    <t xml:space="preserve">PL por vaca ordenhada </t>
  </si>
  <si>
    <t xml:space="preserve">PL por vaca total </t>
  </si>
  <si>
    <t>PL por 1 kg ração  gasto</t>
  </si>
  <si>
    <t>L</t>
  </si>
  <si>
    <t>Produtividade da mão-de-obra</t>
  </si>
  <si>
    <t>L/Dserv</t>
  </si>
  <si>
    <t xml:space="preserve">Produtividade da terra </t>
  </si>
  <si>
    <t>L/ha/dia</t>
  </si>
  <si>
    <t>Taxa de lotação das pastagens</t>
  </si>
  <si>
    <t>UA/ ha</t>
  </si>
  <si>
    <t>Indicadores de Desempenho da Propriedade Leiteira (IDPL)</t>
  </si>
  <si>
    <t>Elaboração: José Ladeira da Costa / 2007</t>
  </si>
  <si>
    <t xml:space="preserve">Relatório Mensal dos </t>
  </si>
  <si>
    <t>Planilha elaborada por:</t>
  </si>
  <si>
    <t>1. APLICAÇÃO:</t>
  </si>
  <si>
    <t xml:space="preserve">    - Recomenda-se criar arquivos de segurança e de trabalho.  </t>
  </si>
  <si>
    <t xml:space="preserve">    - Identificar: nome da propriedade, proprietário, período - mês e ano.</t>
  </si>
  <si>
    <t xml:space="preserve">    - Preencher os campos em branco, com o valor correspondente ou com o dígito zero. </t>
  </si>
  <si>
    <t xml:space="preserve">    - Área da atividade leiteira: soma das áreas ocupadas com pastagens + capineira + </t>
  </si>
  <si>
    <t xml:space="preserve">     canavial + milho ou sorgo para silagem + área com  instalações para manejo do gado;</t>
  </si>
  <si>
    <t xml:space="preserve">    - Pastagens: área total de pastagens  (naturais + cultivadas + melhoradas + etc).</t>
  </si>
  <si>
    <t xml:space="preserve">    - Mão-de-obra (própria + contratada): total de dias de serviços (Dias-homem) no mês</t>
  </si>
  <si>
    <t xml:space="preserve">      para manejo e alimentação do rebanho, ordenha, plantio, tratos  culturais, preparo da</t>
  </si>
  <si>
    <t xml:space="preserve">      forragem, limpeza das pastagens etc.</t>
  </si>
  <si>
    <t xml:space="preserve">       Considerar o uso parcial da mão-de-obra. Exemplo: um trabalhador em tempo parcial</t>
  </si>
  <si>
    <t xml:space="preserve">       (meio expediante) na atividade leiteira, considerar: 15 serviços / mês.</t>
  </si>
  <si>
    <t xml:space="preserve">    - Concentrado para vacas em lactação: total de ração comercial mais farelo (soja, algodão etc)</t>
  </si>
  <si>
    <t xml:space="preserve">    - Leite produzido: total de leite vendido + fornecido para bezerros em aleitamento artificial +  </t>
  </si>
  <si>
    <t xml:space="preserve">     leite para consumo próprio e de empregados, no mês.</t>
  </si>
  <si>
    <t xml:space="preserve">    - Rebanho: anotar, no início do mês, o número de animais existentes nas divesas categorias. </t>
  </si>
  <si>
    <t xml:space="preserve">    - Totais de animais e de unidades-animal do mês: são calculados automaticamente.</t>
  </si>
  <si>
    <t xml:space="preserve">   - Movimentação do rebanho: anotar o número de animais nascidos, comprados, vendidos e</t>
  </si>
  <si>
    <t xml:space="preserve">      mortos durante o mês; usar um caderno e planilhas para os devidos registros.</t>
  </si>
  <si>
    <t xml:space="preserve">    - Manter a planilha planilha afixada em local apropriado (estábulo) para que seja  </t>
  </si>
  <si>
    <t xml:space="preserve">      consultada pelos trabalhadores  envolvidos no manejo do rebanho ou da propriedade.</t>
  </si>
  <si>
    <t xml:space="preserve">      Percentual de vacas em lactação                 % </t>
  </si>
  <si>
    <t xml:space="preserve">      Produção de leite:                                       Litros/dia</t>
  </si>
  <si>
    <t xml:space="preserve">      Produção de leite / vaca Lactação:               Litros /dia </t>
  </si>
  <si>
    <t xml:space="preserve">      Produção de leite por vaca total:                   Litros / Dia</t>
  </si>
  <si>
    <t xml:space="preserve">      Taxa de lotação das pastagens                    Unidades animal / ha</t>
  </si>
  <si>
    <t>Juiz de Fora, 02/2007</t>
  </si>
  <si>
    <t>Eng. Agro. D.Sc. Zootecnia / Forragicultura</t>
  </si>
  <si>
    <t xml:space="preserve">José Ladeira da Costa </t>
  </si>
  <si>
    <t xml:space="preserve">      Avaliar a evolução mensal dos principais indicadores técnicos da atividade leiteira.</t>
  </si>
  <si>
    <t xml:space="preserve">      Identificar os pontos fracos e auxiliar na tomada de decisão.</t>
  </si>
  <si>
    <r>
      <t xml:space="preserve">Indicadores de Desempenho da Propriedade Leiteira (IDPL) </t>
    </r>
    <r>
      <rPr>
        <sz val="10"/>
        <rFont val="Univers"/>
        <family val="0"/>
      </rPr>
      <t>(</t>
    </r>
    <r>
      <rPr>
        <sz val="8"/>
        <rFont val="Univers"/>
        <family val="0"/>
      </rPr>
      <t>V02/2007</t>
    </r>
    <r>
      <rPr>
        <sz val="10"/>
        <rFont val="Univers"/>
        <family val="0"/>
      </rPr>
      <t>)</t>
    </r>
  </si>
  <si>
    <r>
      <t xml:space="preserve">   -</t>
    </r>
    <r>
      <rPr>
        <b/>
        <sz val="10"/>
        <rFont val="Univers"/>
        <family val="0"/>
      </rPr>
      <t xml:space="preserve"> Impressão da planilha</t>
    </r>
    <r>
      <rPr>
        <sz val="10"/>
        <rFont val="Univers"/>
        <family val="2"/>
      </rPr>
      <t>: recomenda-se "Visualizar impressão", "Configurar .. Página no modo</t>
    </r>
  </si>
  <si>
    <t xml:space="preserve">    - As células em amarelo contem fórmulas - não preencher.</t>
  </si>
  <si>
    <t xml:space="preserve">    - Os indicadores são calculados automaticamente</t>
  </si>
  <si>
    <t>Meses</t>
  </si>
  <si>
    <t xml:space="preserve">    - Planilha em Excel, suficiente para seis meses.</t>
  </si>
  <si>
    <r>
      <t xml:space="preserve">2. </t>
    </r>
    <r>
      <rPr>
        <sz val="10"/>
        <rFont val="Univers"/>
        <family val="2"/>
      </rPr>
      <t xml:space="preserve"> </t>
    </r>
    <r>
      <rPr>
        <b/>
        <sz val="10"/>
        <rFont val="Univers"/>
        <family val="2"/>
      </rPr>
      <t>Indicadores de tamanho e desempenho</t>
    </r>
    <r>
      <rPr>
        <sz val="10"/>
        <rFont val="Univers"/>
        <family val="2"/>
      </rPr>
      <t xml:space="preserve">: </t>
    </r>
  </si>
  <si>
    <t xml:space="preserve">3. CARACTERÍSTICAS: </t>
  </si>
  <si>
    <r>
      <t>4. PREENCHIMENTO:</t>
    </r>
    <r>
      <rPr>
        <sz val="10"/>
        <rFont val="Univers"/>
        <family val="2"/>
      </rPr>
      <t xml:space="preserve"> </t>
    </r>
  </si>
  <si>
    <t xml:space="preserve">     "Retrato", ajustar impressão em 01 página A4 - próximo a 75% do normal</t>
  </si>
  <si>
    <t>Dúvidas, comentários e sugestões, enviar mensagem para: ladeirajose@yahoo.com.br</t>
  </si>
  <si>
    <t>V. JLC/06.2008</t>
  </si>
  <si>
    <t>Maio</t>
  </si>
  <si>
    <t>Junho</t>
  </si>
  <si>
    <t>Julho</t>
  </si>
  <si>
    <t>Agosto</t>
  </si>
  <si>
    <t>Setembro</t>
  </si>
  <si>
    <t>Outubro</t>
  </si>
  <si>
    <t>Concentrados p/ vacas lactação</t>
  </si>
  <si>
    <t xml:space="preserve">      Produção de leite para cada 1 kg de concentrado para vacas em lactação: L</t>
  </si>
  <si>
    <t xml:space="preserve">      Produtividade da mão-obra:                          Litros de leite/Dia de serviço ou Dia-homem</t>
  </si>
  <si>
    <t xml:space="preserve">      Produtividade da terra:                                 Litros de leite / Ha /  dia</t>
  </si>
  <si>
    <t>Planilha:</t>
  </si>
  <si>
    <t xml:space="preserve"> Indicadores de Desempenho </t>
  </si>
  <si>
    <t>da</t>
  </si>
  <si>
    <t xml:space="preserve">Propriedade Leiteira  </t>
  </si>
  <si>
    <t>IDPL</t>
  </si>
  <si>
    <t>Elaboração:</t>
  </si>
  <si>
    <t xml:space="preserve">José Ladeira da Costa, </t>
  </si>
  <si>
    <t>Eng Agr. D.Sc. Zootecnia / Forragicultura</t>
  </si>
  <si>
    <t xml:space="preserve">   e.mail: ladeirajose@yahoo.com.br   </t>
  </si>
  <si>
    <t>Endereço para correspodência: Rua Olegário Maciel, 181 / Apt. 402</t>
  </si>
  <si>
    <t xml:space="preserve"> Juiz de Fora, MG    CEP 36015-350 </t>
  </si>
  <si>
    <t>Juiz de Fora - MG</t>
  </si>
  <si>
    <t>Maio / 2007</t>
  </si>
  <si>
    <t>Relatório Mensal / Semestral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</si>
</sst>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0.0"/>
    <numFmt numFmtId="174" formatCode="_(* #,##0.0_);_(* \(#,##0.0\);_(* &quot;-&quot;??_);_(@_)"/>
    <numFmt numFmtId="175" formatCode="[$-416]dddd\,\ d&quot; de &quot;mmmm&quot; de &quot;yyyy"/>
    <numFmt numFmtId="176" formatCode="_-* #,##0.00\ _E_s_c_._-;\-* #,##0.00\ _E_s_c_._-;_-* &quot;-&quot;??\ _E_s_c_._-;_-@_-"/>
  </numFmts>
  <fonts count="61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b/>
      <sz val="11"/>
      <color indexed="12"/>
      <name val="Arial"/>
      <family val="2"/>
    </font>
    <font>
      <b/>
      <sz val="12"/>
      <color indexed="10"/>
      <name val="Arial"/>
      <family val="2"/>
    </font>
    <font>
      <sz val="8"/>
      <name val="Arial"/>
      <family val="2"/>
    </font>
    <font>
      <sz val="11"/>
      <color indexed="8"/>
      <name val="Arial"/>
      <family val="2"/>
    </font>
    <font>
      <b/>
      <sz val="12"/>
      <name val="Univers"/>
      <family val="0"/>
    </font>
    <font>
      <b/>
      <sz val="10"/>
      <name val="Univers"/>
      <family val="2"/>
    </font>
    <font>
      <sz val="10"/>
      <name val="Univers"/>
      <family val="2"/>
    </font>
    <font>
      <sz val="8"/>
      <name val="Univers"/>
      <family val="0"/>
    </font>
    <font>
      <sz val="10"/>
      <color indexed="10"/>
      <name val="Arial"/>
      <family val="2"/>
    </font>
    <font>
      <sz val="9"/>
      <name val="Tahoma"/>
      <family val="2"/>
    </font>
    <font>
      <i/>
      <sz val="10"/>
      <name val="Arial"/>
      <family val="2"/>
    </font>
    <font>
      <sz val="10"/>
      <name val="Tahoma"/>
      <family val="2"/>
    </font>
    <font>
      <i/>
      <sz val="11"/>
      <name val="Arial"/>
      <family val="2"/>
    </font>
    <font>
      <b/>
      <sz val="14"/>
      <name val="Univers"/>
      <family val="2"/>
    </font>
    <font>
      <b/>
      <sz val="16"/>
      <name val="Univers"/>
      <family val="2"/>
    </font>
    <font>
      <b/>
      <sz val="20"/>
      <color indexed="12"/>
      <name val="Univers"/>
      <family val="2"/>
    </font>
    <font>
      <sz val="16"/>
      <name val="Univers"/>
      <family val="2"/>
    </font>
    <font>
      <sz val="12"/>
      <name val="Univers"/>
      <family val="0"/>
    </font>
    <font>
      <b/>
      <sz val="10"/>
      <color indexed="10"/>
      <name val="Univer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double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  <border>
      <left style="medium"/>
      <right>
        <color indexed="63"/>
      </right>
      <top style="thin"/>
      <bottom style="medium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ck"/>
      <right style="thin"/>
      <top style="medium"/>
      <bottom style="thin"/>
    </border>
    <border>
      <left style="thin"/>
      <right style="thin"/>
      <top style="medium"/>
      <bottom style="thin"/>
    </border>
    <border>
      <left style="thick"/>
      <right style="thin"/>
      <top style="thin"/>
      <bottom>
        <color indexed="63"/>
      </bottom>
    </border>
    <border>
      <left style="thick"/>
      <right style="thin"/>
      <top style="thin"/>
      <bottom style="thin"/>
    </border>
    <border>
      <left style="thick"/>
      <right style="thin"/>
      <top style="thin"/>
      <bottom style="medium"/>
    </border>
    <border>
      <left style="thin"/>
      <right style="thin"/>
      <top style="thin"/>
      <bottom style="medium"/>
    </border>
    <border>
      <left style="thick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ck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 style="thin"/>
      <top>
        <color indexed="63"/>
      </top>
      <bottom style="thin"/>
    </border>
    <border>
      <left style="thick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>
        <color indexed="63"/>
      </right>
      <top style="thin"/>
      <bottom style="thick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0" applyNumberFormat="0" applyBorder="0" applyAlignment="0" applyProtection="0"/>
    <xf numFmtId="0" fontId="46" fillId="21" borderId="1" applyNumberFormat="0" applyAlignment="0" applyProtection="0"/>
    <xf numFmtId="0" fontId="47" fillId="22" borderId="2" applyNumberFormat="0" applyAlignment="0" applyProtection="0"/>
    <xf numFmtId="0" fontId="48" fillId="0" borderId="3" applyNumberFormat="0" applyFill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9" fillId="29" borderId="1" applyNumberFormat="0" applyAlignment="0" applyProtection="0"/>
    <xf numFmtId="0" fontId="50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2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8" fillId="0" borderId="8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</cellStyleXfs>
  <cellXfs count="145">
    <xf numFmtId="0" fontId="0" fillId="0" borderId="0" xfId="0" applyAlignment="1">
      <alignment/>
    </xf>
    <xf numFmtId="0" fontId="1" fillId="33" borderId="0" xfId="0" applyFont="1" applyFill="1" applyBorder="1" applyAlignment="1" applyProtection="1">
      <alignment/>
      <protection hidden="1"/>
    </xf>
    <xf numFmtId="0" fontId="3" fillId="33" borderId="0" xfId="0" applyFont="1" applyFill="1" applyBorder="1" applyAlignment="1" applyProtection="1">
      <alignment/>
      <protection hidden="1"/>
    </xf>
    <xf numFmtId="0" fontId="0" fillId="33" borderId="0" xfId="0" applyFont="1" applyFill="1" applyBorder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172" fontId="0" fillId="33" borderId="0" xfId="51" applyNumberFormat="1" applyFont="1" applyFill="1" applyBorder="1" applyAlignment="1" applyProtection="1">
      <alignment/>
      <protection hidden="1"/>
    </xf>
    <xf numFmtId="0" fontId="1" fillId="33" borderId="0" xfId="0" applyFont="1" applyFill="1" applyBorder="1" applyAlignment="1" applyProtection="1">
      <alignment horizontal="right"/>
      <protection hidden="1"/>
    </xf>
    <xf numFmtId="0" fontId="0" fillId="33" borderId="0" xfId="0" applyFont="1" applyFill="1" applyAlignment="1" applyProtection="1">
      <alignment/>
      <protection hidden="1"/>
    </xf>
    <xf numFmtId="172" fontId="0" fillId="33" borderId="0" xfId="51" applyNumberFormat="1" applyFont="1" applyFill="1" applyAlignment="1" applyProtection="1">
      <alignment/>
      <protection hidden="1"/>
    </xf>
    <xf numFmtId="0" fontId="3" fillId="33" borderId="0" xfId="0" applyFont="1" applyFill="1" applyAlignment="1" applyProtection="1">
      <alignment/>
      <protection hidden="1"/>
    </xf>
    <xf numFmtId="0" fontId="1" fillId="33" borderId="0" xfId="0" applyFont="1" applyFill="1" applyAlignment="1" applyProtection="1">
      <alignment/>
      <protection hidden="1"/>
    </xf>
    <xf numFmtId="0" fontId="3" fillId="34" borderId="10" xfId="0" applyFont="1" applyFill="1" applyBorder="1" applyAlignment="1" applyProtection="1">
      <alignment horizontal="center"/>
      <protection hidden="1"/>
    </xf>
    <xf numFmtId="0" fontId="3" fillId="35" borderId="11" xfId="0" applyFont="1" applyFill="1" applyBorder="1" applyAlignment="1" applyProtection="1">
      <alignment horizontal="center"/>
      <protection hidden="1"/>
    </xf>
    <xf numFmtId="174" fontId="5" fillId="34" borderId="12" xfId="51" applyNumberFormat="1" applyFont="1" applyFill="1" applyBorder="1" applyAlignment="1" applyProtection="1">
      <alignment horizontal="center"/>
      <protection hidden="1"/>
    </xf>
    <xf numFmtId="0" fontId="6" fillId="35" borderId="13" xfId="0" applyFont="1" applyFill="1" applyBorder="1" applyAlignment="1" applyProtection="1">
      <alignment/>
      <protection hidden="1"/>
    </xf>
    <xf numFmtId="0" fontId="6" fillId="35" borderId="14" xfId="0" applyFont="1" applyFill="1" applyBorder="1" applyAlignment="1" applyProtection="1">
      <alignment/>
      <protection hidden="1"/>
    </xf>
    <xf numFmtId="172" fontId="7" fillId="35" borderId="15" xfId="51" applyNumberFormat="1" applyFont="1" applyFill="1" applyBorder="1" applyAlignment="1" applyProtection="1">
      <alignment horizontal="center"/>
      <protection hidden="1"/>
    </xf>
    <xf numFmtId="1" fontId="0" fillId="33" borderId="0" xfId="0" applyNumberFormat="1" applyFont="1" applyFill="1" applyBorder="1" applyAlignment="1" applyProtection="1">
      <alignment/>
      <protection hidden="1"/>
    </xf>
    <xf numFmtId="174" fontId="0" fillId="0" borderId="0" xfId="0" applyNumberFormat="1" applyFont="1" applyAlignment="1" applyProtection="1">
      <alignment/>
      <protection hidden="1"/>
    </xf>
    <xf numFmtId="3" fontId="5" fillId="34" borderId="16" xfId="51" applyNumberFormat="1" applyFont="1" applyFill="1" applyBorder="1" applyAlignment="1" applyProtection="1">
      <alignment horizontal="center"/>
      <protection hidden="1"/>
    </xf>
    <xf numFmtId="172" fontId="7" fillId="35" borderId="17" xfId="51" applyNumberFormat="1" applyFont="1" applyFill="1" applyBorder="1" applyAlignment="1" applyProtection="1">
      <alignment horizontal="center"/>
      <protection hidden="1"/>
    </xf>
    <xf numFmtId="172" fontId="7" fillId="35" borderId="18" xfId="51" applyNumberFormat="1" applyFont="1" applyFill="1" applyBorder="1" applyAlignment="1" applyProtection="1">
      <alignment horizontal="center"/>
      <protection hidden="1"/>
    </xf>
    <xf numFmtId="0" fontId="0" fillId="0" borderId="0" xfId="0" applyFont="1" applyAlignment="1" applyProtection="1">
      <alignment horizontal="center"/>
      <protection hidden="1"/>
    </xf>
    <xf numFmtId="3" fontId="5" fillId="34" borderId="15" xfId="51" applyNumberFormat="1" applyFont="1" applyFill="1" applyBorder="1" applyAlignment="1" applyProtection="1">
      <alignment horizontal="center"/>
      <protection hidden="1"/>
    </xf>
    <xf numFmtId="172" fontId="7" fillId="35" borderId="19" xfId="51" applyNumberFormat="1" applyFont="1" applyFill="1" applyBorder="1" applyAlignment="1" applyProtection="1">
      <alignment horizontal="center"/>
      <protection hidden="1"/>
    </xf>
    <xf numFmtId="0" fontId="0" fillId="0" borderId="0" xfId="0" applyAlignment="1" applyProtection="1">
      <alignment/>
      <protection hidden="1"/>
    </xf>
    <xf numFmtId="173" fontId="0" fillId="33" borderId="0" xfId="0" applyNumberFormat="1" applyFont="1" applyFill="1" applyBorder="1" applyAlignment="1" applyProtection="1">
      <alignment/>
      <protection hidden="1"/>
    </xf>
    <xf numFmtId="0" fontId="6" fillId="35" borderId="20" xfId="0" applyFont="1" applyFill="1" applyBorder="1" applyAlignment="1" applyProtection="1">
      <alignment/>
      <protection hidden="1"/>
    </xf>
    <xf numFmtId="0" fontId="6" fillId="35" borderId="14" xfId="0" applyFont="1" applyFill="1" applyBorder="1" applyAlignment="1" applyProtection="1">
      <alignment horizontal="center"/>
      <protection hidden="1"/>
    </xf>
    <xf numFmtId="173" fontId="0" fillId="33" borderId="0" xfId="0" applyNumberFormat="1" applyFont="1" applyFill="1" applyAlignment="1" applyProtection="1">
      <alignment/>
      <protection hidden="1"/>
    </xf>
    <xf numFmtId="4" fontId="0" fillId="33" borderId="0" xfId="0" applyNumberFormat="1" applyFont="1" applyFill="1" applyAlignment="1" applyProtection="1">
      <alignment/>
      <protection hidden="1"/>
    </xf>
    <xf numFmtId="0" fontId="8" fillId="33" borderId="0" xfId="0" applyFont="1" applyFill="1" applyAlignment="1" applyProtection="1">
      <alignment/>
      <protection hidden="1"/>
    </xf>
    <xf numFmtId="174" fontId="5" fillId="34" borderId="10" xfId="51" applyNumberFormat="1" applyFont="1" applyFill="1" applyBorder="1" applyAlignment="1" applyProtection="1">
      <alignment horizontal="center"/>
      <protection hidden="1"/>
    </xf>
    <xf numFmtId="172" fontId="0" fillId="0" borderId="0" xfId="51" applyNumberFormat="1" applyFont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172" fontId="6" fillId="34" borderId="21" xfId="51" applyNumberFormat="1" applyFont="1" applyFill="1" applyBorder="1" applyAlignment="1" applyProtection="1">
      <alignment horizontal="center"/>
      <protection hidden="1"/>
    </xf>
    <xf numFmtId="174" fontId="5" fillId="34" borderId="22" xfId="51" applyNumberFormat="1" applyFont="1" applyFill="1" applyBorder="1" applyAlignment="1" applyProtection="1">
      <alignment horizontal="center"/>
      <protection hidden="1"/>
    </xf>
    <xf numFmtId="172" fontId="7" fillId="35" borderId="14" xfId="51" applyNumberFormat="1" applyFont="1" applyFill="1" applyBorder="1" applyAlignment="1" applyProtection="1">
      <alignment horizontal="center"/>
      <protection hidden="1"/>
    </xf>
    <xf numFmtId="0" fontId="6" fillId="34" borderId="23" xfId="0" applyFont="1" applyFill="1" applyBorder="1" applyAlignment="1" applyProtection="1">
      <alignment/>
      <protection hidden="1"/>
    </xf>
    <xf numFmtId="0" fontId="6" fillId="34" borderId="24" xfId="0" applyFont="1" applyFill="1" applyBorder="1" applyAlignment="1" applyProtection="1">
      <alignment horizontal="center"/>
      <protection hidden="1"/>
    </xf>
    <xf numFmtId="0" fontId="6" fillId="34" borderId="25" xfId="0" applyFont="1" applyFill="1" applyBorder="1" applyAlignment="1" applyProtection="1">
      <alignment horizontal="center"/>
      <protection hidden="1"/>
    </xf>
    <xf numFmtId="0" fontId="4" fillId="0" borderId="26" xfId="0" applyFont="1" applyBorder="1" applyAlignment="1" applyProtection="1">
      <alignment horizontal="left" indent="1"/>
      <protection hidden="1"/>
    </xf>
    <xf numFmtId="0" fontId="4" fillId="0" borderId="27" xfId="0" applyFont="1" applyBorder="1" applyAlignment="1" applyProtection="1">
      <alignment horizontal="center"/>
      <protection hidden="1"/>
    </xf>
    <xf numFmtId="173" fontId="4" fillId="0" borderId="27" xfId="51" applyNumberFormat="1" applyFont="1" applyBorder="1" applyAlignment="1" applyProtection="1">
      <alignment/>
      <protection locked="0"/>
    </xf>
    <xf numFmtId="0" fontId="4" fillId="0" borderId="28" xfId="0" applyFont="1" applyBorder="1" applyAlignment="1" applyProtection="1">
      <alignment horizontal="left" indent="1"/>
      <protection hidden="1"/>
    </xf>
    <xf numFmtId="0" fontId="4" fillId="0" borderId="13" xfId="0" applyFont="1" applyBorder="1" applyAlignment="1" applyProtection="1">
      <alignment horizontal="center"/>
      <protection hidden="1"/>
    </xf>
    <xf numFmtId="173" fontId="4" fillId="0" borderId="11" xfId="51" applyNumberFormat="1" applyFont="1" applyBorder="1" applyAlignment="1" applyProtection="1">
      <alignment/>
      <protection locked="0"/>
    </xf>
    <xf numFmtId="0" fontId="4" fillId="0" borderId="29" xfId="0" applyFont="1" applyBorder="1" applyAlignment="1" applyProtection="1">
      <alignment horizontal="left" indent="1"/>
      <protection hidden="1"/>
    </xf>
    <xf numFmtId="0" fontId="4" fillId="0" borderId="11" xfId="0" applyFont="1" applyBorder="1" applyAlignment="1" applyProtection="1">
      <alignment horizontal="center"/>
      <protection hidden="1"/>
    </xf>
    <xf numFmtId="1" fontId="4" fillId="0" borderId="11" xfId="51" applyNumberFormat="1" applyFont="1" applyBorder="1" applyAlignment="1" applyProtection="1">
      <alignment/>
      <protection locked="0"/>
    </xf>
    <xf numFmtId="3" fontId="4" fillId="0" borderId="11" xfId="51" applyNumberFormat="1" applyFont="1" applyBorder="1" applyAlignment="1" applyProtection="1">
      <alignment/>
      <protection locked="0"/>
    </xf>
    <xf numFmtId="0" fontId="4" fillId="0" borderId="30" xfId="0" applyFont="1" applyBorder="1" applyAlignment="1" applyProtection="1">
      <alignment horizontal="left" indent="1"/>
      <protection hidden="1"/>
    </xf>
    <xf numFmtId="0" fontId="4" fillId="0" borderId="31" xfId="0" applyFont="1" applyBorder="1" applyAlignment="1" applyProtection="1">
      <alignment horizontal="center"/>
      <protection hidden="1"/>
    </xf>
    <xf numFmtId="3" fontId="4" fillId="0" borderId="31" xfId="51" applyNumberFormat="1" applyFont="1" applyBorder="1" applyAlignment="1" applyProtection="1">
      <alignment/>
      <protection locked="0"/>
    </xf>
    <xf numFmtId="0" fontId="6" fillId="34" borderId="32" xfId="0" applyFont="1" applyFill="1" applyBorder="1" applyAlignment="1" applyProtection="1">
      <alignment/>
      <protection hidden="1"/>
    </xf>
    <xf numFmtId="0" fontId="4" fillId="34" borderId="33" xfId="0" applyFont="1" applyFill="1" applyBorder="1" applyAlignment="1" applyProtection="1">
      <alignment horizontal="center"/>
      <protection hidden="1"/>
    </xf>
    <xf numFmtId="0" fontId="4" fillId="34" borderId="33" xfId="0" applyNumberFormat="1" applyFont="1" applyFill="1" applyBorder="1" applyAlignment="1" applyProtection="1">
      <alignment horizontal="center"/>
      <protection hidden="1"/>
    </xf>
    <xf numFmtId="1" fontId="4" fillId="0" borderId="11" xfId="51" applyNumberFormat="1" applyFont="1" applyBorder="1" applyAlignment="1" applyProtection="1">
      <alignment horizontal="center"/>
      <protection locked="0"/>
    </xf>
    <xf numFmtId="1" fontId="4" fillId="0" borderId="11" xfId="0" applyNumberFormat="1" applyFont="1" applyBorder="1" applyAlignment="1" applyProtection="1">
      <alignment horizontal="center"/>
      <protection locked="0"/>
    </xf>
    <xf numFmtId="0" fontId="4" fillId="34" borderId="29" xfId="0" applyFont="1" applyFill="1" applyBorder="1" applyAlignment="1" applyProtection="1">
      <alignment/>
      <protection hidden="1"/>
    </xf>
    <xf numFmtId="0" fontId="4" fillId="34" borderId="11" xfId="0" applyFont="1" applyFill="1" applyBorder="1" applyAlignment="1" applyProtection="1">
      <alignment horizontal="center"/>
      <protection hidden="1"/>
    </xf>
    <xf numFmtId="173" fontId="10" fillId="34" borderId="11" xfId="0" applyNumberFormat="1" applyFont="1" applyFill="1" applyBorder="1" applyAlignment="1" applyProtection="1">
      <alignment horizontal="center"/>
      <protection hidden="1"/>
    </xf>
    <xf numFmtId="173" fontId="10" fillId="34" borderId="34" xfId="0" applyNumberFormat="1" applyFont="1" applyFill="1" applyBorder="1" applyAlignment="1" applyProtection="1">
      <alignment horizontal="center"/>
      <protection hidden="1"/>
    </xf>
    <xf numFmtId="0" fontId="4" fillId="34" borderId="28" xfId="0" applyFont="1" applyFill="1" applyBorder="1" applyAlignment="1" applyProtection="1">
      <alignment/>
      <protection hidden="1"/>
    </xf>
    <xf numFmtId="0" fontId="4" fillId="34" borderId="13" xfId="0" applyFont="1" applyFill="1" applyBorder="1" applyAlignment="1" applyProtection="1">
      <alignment horizontal="center"/>
      <protection hidden="1"/>
    </xf>
    <xf numFmtId="173" fontId="10" fillId="34" borderId="13" xfId="0" applyNumberFormat="1" applyFont="1" applyFill="1" applyBorder="1" applyAlignment="1" applyProtection="1">
      <alignment horizontal="center"/>
      <protection hidden="1"/>
    </xf>
    <xf numFmtId="173" fontId="10" fillId="34" borderId="35" xfId="0" applyNumberFormat="1" applyFont="1" applyFill="1" applyBorder="1" applyAlignment="1" applyProtection="1">
      <alignment horizontal="center"/>
      <protection hidden="1"/>
    </xf>
    <xf numFmtId="0" fontId="4" fillId="34" borderId="36" xfId="0" applyFont="1" applyFill="1" applyBorder="1" applyAlignment="1" applyProtection="1">
      <alignment/>
      <protection hidden="1"/>
    </xf>
    <xf numFmtId="0" fontId="4" fillId="34" borderId="37" xfId="0" applyFont="1" applyFill="1" applyBorder="1" applyAlignment="1" applyProtection="1">
      <alignment horizontal="center"/>
      <protection hidden="1"/>
    </xf>
    <xf numFmtId="1" fontId="10" fillId="34" borderId="37" xfId="0" applyNumberFormat="1" applyFont="1" applyFill="1" applyBorder="1" applyAlignment="1" applyProtection="1">
      <alignment horizontal="center"/>
      <protection hidden="1"/>
    </xf>
    <xf numFmtId="0" fontId="4" fillId="0" borderId="38" xfId="0" applyFont="1" applyBorder="1" applyAlignment="1" applyProtection="1">
      <alignment horizontal="left" indent="1"/>
      <protection hidden="1"/>
    </xf>
    <xf numFmtId="0" fontId="4" fillId="0" borderId="20" xfId="0" applyFont="1" applyBorder="1" applyAlignment="1" applyProtection="1">
      <alignment horizontal="center"/>
      <protection hidden="1"/>
    </xf>
    <xf numFmtId="1" fontId="4" fillId="0" borderId="20" xfId="0" applyNumberFormat="1" applyFont="1" applyBorder="1" applyAlignment="1" applyProtection="1">
      <alignment horizontal="center"/>
      <protection locked="0"/>
    </xf>
    <xf numFmtId="0" fontId="6" fillId="34" borderId="39" xfId="0" applyFont="1" applyFill="1" applyBorder="1" applyAlignment="1" applyProtection="1">
      <alignment/>
      <protection hidden="1"/>
    </xf>
    <xf numFmtId="0" fontId="4" fillId="34" borderId="40" xfId="0" applyFont="1" applyFill="1" applyBorder="1" applyAlignment="1" applyProtection="1">
      <alignment horizontal="center"/>
      <protection hidden="1"/>
    </xf>
    <xf numFmtId="0" fontId="4" fillId="34" borderId="38" xfId="0" applyFont="1" applyFill="1" applyBorder="1" applyAlignment="1" applyProtection="1">
      <alignment/>
      <protection hidden="1"/>
    </xf>
    <xf numFmtId="0" fontId="4" fillId="34" borderId="20" xfId="0" applyFont="1" applyFill="1" applyBorder="1" applyAlignment="1" applyProtection="1">
      <alignment horizontal="center"/>
      <protection hidden="1"/>
    </xf>
    <xf numFmtId="173" fontId="10" fillId="34" borderId="11" xfId="51" applyNumberFormat="1" applyFont="1" applyFill="1" applyBorder="1" applyAlignment="1" applyProtection="1">
      <alignment horizontal="center"/>
      <protection hidden="1"/>
    </xf>
    <xf numFmtId="1" fontId="10" fillId="34" borderId="11" xfId="51" applyNumberFormat="1" applyFont="1" applyFill="1" applyBorder="1" applyAlignment="1" applyProtection="1">
      <alignment horizontal="center"/>
      <protection hidden="1"/>
    </xf>
    <xf numFmtId="1" fontId="10" fillId="34" borderId="34" xfId="51" applyNumberFormat="1" applyFont="1" applyFill="1" applyBorder="1" applyAlignment="1" applyProtection="1">
      <alignment horizontal="center"/>
      <protection hidden="1"/>
    </xf>
    <xf numFmtId="0" fontId="4" fillId="34" borderId="29" xfId="0" applyFont="1" applyFill="1" applyBorder="1" applyAlignment="1" applyProtection="1">
      <alignment horizontal="left" indent="1"/>
      <protection hidden="1"/>
    </xf>
    <xf numFmtId="0" fontId="4" fillId="34" borderId="41" xfId="0" applyFont="1" applyFill="1" applyBorder="1" applyAlignment="1" applyProtection="1">
      <alignment/>
      <protection hidden="1"/>
    </xf>
    <xf numFmtId="0" fontId="4" fillId="34" borderId="42" xfId="0" applyFont="1" applyFill="1" applyBorder="1" applyAlignment="1" applyProtection="1">
      <alignment horizontal="center"/>
      <protection hidden="1"/>
    </xf>
    <xf numFmtId="173" fontId="10" fillId="34" borderId="42" xfId="0" applyNumberFormat="1" applyFont="1" applyFill="1" applyBorder="1" applyAlignment="1" applyProtection="1">
      <alignment horizontal="center"/>
      <protection hidden="1"/>
    </xf>
    <xf numFmtId="173" fontId="10" fillId="34" borderId="43" xfId="0" applyNumberFormat="1" applyFont="1" applyFill="1" applyBorder="1" applyAlignment="1" applyProtection="1">
      <alignment horizontal="center"/>
      <protection hidden="1"/>
    </xf>
    <xf numFmtId="0" fontId="11" fillId="33" borderId="0" xfId="0" applyFont="1" applyFill="1" applyAlignment="1">
      <alignment horizontal="center"/>
    </xf>
    <xf numFmtId="0" fontId="0" fillId="33" borderId="0" xfId="0" applyFill="1" applyAlignment="1">
      <alignment/>
    </xf>
    <xf numFmtId="0" fontId="11" fillId="33" borderId="0" xfId="0" applyFont="1" applyFill="1" applyAlignment="1">
      <alignment horizontal="center"/>
    </xf>
    <xf numFmtId="0" fontId="1" fillId="33" borderId="0" xfId="0" applyFont="1" applyFill="1" applyAlignment="1" applyProtection="1">
      <alignment horizontal="center"/>
      <protection hidden="1"/>
    </xf>
    <xf numFmtId="0" fontId="9" fillId="33" borderId="0" xfId="0" applyFont="1" applyFill="1" applyAlignment="1" applyProtection="1">
      <alignment horizontal="center"/>
      <protection hidden="1"/>
    </xf>
    <xf numFmtId="0" fontId="13" fillId="33" borderId="0" xfId="0" applyFont="1" applyFill="1" applyAlignment="1">
      <alignment/>
    </xf>
    <xf numFmtId="0" fontId="0" fillId="33" borderId="0" xfId="0" applyFill="1" applyBorder="1" applyAlignment="1">
      <alignment/>
    </xf>
    <xf numFmtId="0" fontId="3" fillId="0" borderId="0" xfId="0" applyFont="1" applyAlignment="1">
      <alignment/>
    </xf>
    <xf numFmtId="0" fontId="12" fillId="33" borderId="0" xfId="0" applyFont="1" applyFill="1" applyAlignment="1">
      <alignment/>
    </xf>
    <xf numFmtId="0" fontId="13" fillId="33" borderId="0" xfId="0" applyFont="1" applyFill="1" applyAlignment="1">
      <alignment horizontal="center"/>
    </xf>
    <xf numFmtId="0" fontId="0" fillId="33" borderId="0" xfId="0" applyFont="1" applyFill="1" applyAlignment="1" applyProtection="1">
      <alignment horizontal="center"/>
      <protection hidden="1"/>
    </xf>
    <xf numFmtId="0" fontId="13" fillId="33" borderId="0" xfId="0" applyFont="1" applyFill="1" applyAlignment="1">
      <alignment horizontal="center"/>
    </xf>
    <xf numFmtId="0" fontId="12" fillId="33" borderId="0" xfId="0" applyFont="1" applyFill="1" applyAlignment="1">
      <alignment/>
    </xf>
    <xf numFmtId="49" fontId="4" fillId="33" borderId="44" xfId="0" applyNumberFormat="1" applyFont="1" applyFill="1" applyBorder="1" applyAlignment="1" applyProtection="1">
      <alignment horizontal="center"/>
      <protection locked="0"/>
    </xf>
    <xf numFmtId="49" fontId="4" fillId="34" borderId="40" xfId="51" applyNumberFormat="1" applyFont="1" applyFill="1" applyBorder="1" applyAlignment="1" applyProtection="1">
      <alignment horizontal="center"/>
      <protection hidden="1"/>
    </xf>
    <xf numFmtId="0" fontId="15" fillId="33" borderId="0" xfId="0" applyFont="1" applyFill="1" applyAlignment="1" applyProtection="1">
      <alignment horizontal="center"/>
      <protection hidden="1"/>
    </xf>
    <xf numFmtId="0" fontId="0" fillId="33" borderId="0" xfId="0" applyFont="1" applyFill="1" applyBorder="1" applyAlignment="1" applyProtection="1">
      <alignment horizontal="center" vertical="center"/>
      <protection hidden="1"/>
    </xf>
    <xf numFmtId="0" fontId="0" fillId="0" borderId="13" xfId="0" applyFont="1" applyBorder="1" applyAlignment="1" applyProtection="1">
      <alignment horizontal="center"/>
      <protection hidden="1"/>
    </xf>
    <xf numFmtId="174" fontId="17" fillId="0" borderId="27" xfId="51" applyNumberFormat="1" applyFont="1" applyBorder="1" applyAlignment="1" applyProtection="1">
      <alignment/>
      <protection hidden="1"/>
    </xf>
    <xf numFmtId="173" fontId="17" fillId="0" borderId="27" xfId="0" applyNumberFormat="1" applyFont="1" applyBorder="1" applyAlignment="1" applyProtection="1">
      <alignment horizontal="center"/>
      <protection hidden="1"/>
    </xf>
    <xf numFmtId="174" fontId="17" fillId="0" borderId="27" xfId="51" applyNumberFormat="1" applyFont="1" applyBorder="1" applyAlignment="1" applyProtection="1">
      <alignment horizontal="center"/>
      <protection hidden="1"/>
    </xf>
    <xf numFmtId="174" fontId="17" fillId="0" borderId="11" xfId="51" applyNumberFormat="1" applyFont="1" applyBorder="1" applyAlignment="1" applyProtection="1">
      <alignment/>
      <protection hidden="1"/>
    </xf>
    <xf numFmtId="173" fontId="17" fillId="0" borderId="11" xfId="0" applyNumberFormat="1" applyFont="1" applyBorder="1" applyAlignment="1" applyProtection="1">
      <alignment horizontal="center"/>
      <protection hidden="1"/>
    </xf>
    <xf numFmtId="172" fontId="17" fillId="0" borderId="11" xfId="51" applyNumberFormat="1" applyFont="1" applyBorder="1" applyAlignment="1" applyProtection="1">
      <alignment/>
      <protection hidden="1"/>
    </xf>
    <xf numFmtId="0" fontId="17" fillId="0" borderId="11" xfId="0" applyNumberFormat="1" applyFont="1" applyBorder="1" applyAlignment="1" applyProtection="1">
      <alignment horizontal="center"/>
      <protection hidden="1"/>
    </xf>
    <xf numFmtId="3" fontId="17" fillId="0" borderId="11" xfId="51" applyNumberFormat="1" applyFont="1" applyBorder="1" applyAlignment="1" applyProtection="1">
      <alignment/>
      <protection hidden="1"/>
    </xf>
    <xf numFmtId="3" fontId="17" fillId="0" borderId="11" xfId="51" applyNumberFormat="1" applyFont="1" applyBorder="1" applyAlignment="1" applyProtection="1">
      <alignment horizontal="center"/>
      <protection hidden="1"/>
    </xf>
    <xf numFmtId="3" fontId="17" fillId="0" borderId="31" xfId="51" applyNumberFormat="1" applyFont="1" applyBorder="1" applyAlignment="1" applyProtection="1">
      <alignment/>
      <protection hidden="1"/>
    </xf>
    <xf numFmtId="3" fontId="17" fillId="0" borderId="31" xfId="51" applyNumberFormat="1" applyFont="1" applyBorder="1" applyAlignment="1" applyProtection="1">
      <alignment horizontal="center"/>
      <protection hidden="1"/>
    </xf>
    <xf numFmtId="1" fontId="17" fillId="0" borderId="11" xfId="51" applyNumberFormat="1" applyFont="1" applyBorder="1" applyAlignment="1" applyProtection="1">
      <alignment horizontal="center"/>
      <protection hidden="1"/>
    </xf>
    <xf numFmtId="1" fontId="17" fillId="0" borderId="11" xfId="0" applyNumberFormat="1" applyFont="1" applyBorder="1" applyAlignment="1" applyProtection="1">
      <alignment horizontal="center"/>
      <protection hidden="1"/>
    </xf>
    <xf numFmtId="1" fontId="17" fillId="0" borderId="20" xfId="0" applyNumberFormat="1" applyFont="1" applyBorder="1" applyAlignment="1" applyProtection="1">
      <alignment horizontal="center"/>
      <protection hidden="1"/>
    </xf>
    <xf numFmtId="1" fontId="17" fillId="0" borderId="13" xfId="0" applyNumberFormat="1" applyFont="1" applyBorder="1" applyAlignment="1" applyProtection="1">
      <alignment horizontal="center"/>
      <protection hidden="1"/>
    </xf>
    <xf numFmtId="0" fontId="0" fillId="0" borderId="29" xfId="0" applyFont="1" applyBorder="1" applyAlignment="1" applyProtection="1">
      <alignment horizontal="left" indent="1"/>
      <protection hidden="1"/>
    </xf>
    <xf numFmtId="3" fontId="19" fillId="0" borderId="11" xfId="51" applyNumberFormat="1" applyFont="1" applyBorder="1" applyAlignment="1" applyProtection="1">
      <alignment/>
      <protection hidden="1"/>
    </xf>
    <xf numFmtId="3" fontId="19" fillId="0" borderId="11" xfId="51" applyNumberFormat="1" applyFont="1" applyBorder="1" applyAlignment="1" applyProtection="1">
      <alignment horizontal="center"/>
      <protection hidden="1"/>
    </xf>
    <xf numFmtId="0" fontId="20" fillId="33" borderId="0" xfId="0" applyFont="1" applyFill="1" applyAlignment="1" applyProtection="1">
      <alignment horizontal="center"/>
      <protection hidden="1"/>
    </xf>
    <xf numFmtId="0" fontId="21" fillId="33" borderId="0" xfId="0" applyFont="1" applyFill="1" applyAlignment="1" applyProtection="1">
      <alignment horizontal="center"/>
      <protection hidden="1"/>
    </xf>
    <xf numFmtId="0" fontId="22" fillId="33" borderId="0" xfId="0" applyFont="1" applyFill="1" applyAlignment="1" applyProtection="1">
      <alignment/>
      <protection hidden="1"/>
    </xf>
    <xf numFmtId="0" fontId="21" fillId="33" borderId="0" xfId="0" applyFont="1" applyFill="1" applyAlignment="1">
      <alignment horizontal="center"/>
    </xf>
    <xf numFmtId="0" fontId="23" fillId="33" borderId="0" xfId="0" applyFont="1" applyFill="1" applyAlignment="1">
      <alignment/>
    </xf>
    <xf numFmtId="0" fontId="24" fillId="33" borderId="0" xfId="0" applyFont="1" applyFill="1" applyAlignment="1">
      <alignment horizontal="center"/>
    </xf>
    <xf numFmtId="0" fontId="13" fillId="33" borderId="0" xfId="0" applyFont="1" applyFill="1" applyAlignment="1">
      <alignment/>
    </xf>
    <xf numFmtId="0" fontId="24" fillId="33" borderId="0" xfId="0" applyFont="1" applyFill="1" applyAlignment="1">
      <alignment horizontal="center"/>
    </xf>
    <xf numFmtId="0" fontId="12" fillId="33" borderId="0" xfId="0" applyFont="1" applyFill="1" applyAlignment="1">
      <alignment horizontal="center"/>
    </xf>
    <xf numFmtId="0" fontId="25" fillId="33" borderId="0" xfId="0" applyFont="1" applyFill="1" applyAlignment="1">
      <alignment horizontal="center"/>
    </xf>
    <xf numFmtId="49" fontId="13" fillId="33" borderId="0" xfId="0" applyNumberFormat="1" applyFont="1" applyFill="1" applyAlignment="1">
      <alignment horizontal="center"/>
    </xf>
    <xf numFmtId="0" fontId="21" fillId="33" borderId="0" xfId="0" applyFont="1" applyFill="1" applyAlignment="1">
      <alignment horizontal="center"/>
    </xf>
    <xf numFmtId="0" fontId="3" fillId="34" borderId="45" xfId="0" applyFont="1" applyFill="1" applyBorder="1" applyAlignment="1" applyProtection="1">
      <alignment horizontal="center"/>
      <protection hidden="1"/>
    </xf>
    <xf numFmtId="0" fontId="3" fillId="34" borderId="46" xfId="0" applyFont="1" applyFill="1" applyBorder="1" applyAlignment="1" applyProtection="1">
      <alignment horizontal="center"/>
      <protection hidden="1"/>
    </xf>
    <xf numFmtId="0" fontId="9" fillId="33" borderId="0" xfId="0" applyFont="1" applyFill="1" applyBorder="1" applyAlignment="1" applyProtection="1">
      <alignment horizontal="left"/>
      <protection hidden="1"/>
    </xf>
    <xf numFmtId="0" fontId="1" fillId="33" borderId="34" xfId="0" applyFont="1" applyFill="1" applyBorder="1" applyAlignment="1" applyProtection="1">
      <alignment horizontal="left"/>
      <protection locked="0"/>
    </xf>
    <xf numFmtId="0" fontId="1" fillId="33" borderId="47" xfId="0" applyFont="1" applyFill="1" applyBorder="1" applyAlignment="1" applyProtection="1">
      <alignment horizontal="left"/>
      <protection locked="0"/>
    </xf>
    <xf numFmtId="0" fontId="1" fillId="33" borderId="48" xfId="0" applyFont="1" applyFill="1" applyBorder="1" applyAlignment="1" applyProtection="1">
      <alignment horizontal="left"/>
      <protection locked="0"/>
    </xf>
    <xf numFmtId="0" fontId="2" fillId="33" borderId="0" xfId="0" applyFont="1" applyFill="1" applyBorder="1" applyAlignment="1" applyProtection="1">
      <alignment horizontal="center"/>
      <protection hidden="1"/>
    </xf>
    <xf numFmtId="0" fontId="2" fillId="33" borderId="0" xfId="0" applyFont="1" applyFill="1" applyBorder="1" applyAlignment="1" applyProtection="1">
      <alignment horizontal="right" vertical="center"/>
      <protection hidden="1"/>
    </xf>
    <xf numFmtId="0" fontId="1" fillId="33" borderId="35" xfId="0" applyFont="1" applyFill="1" applyBorder="1" applyAlignment="1" applyProtection="1">
      <alignment horizontal="left"/>
      <protection locked="0"/>
    </xf>
    <xf numFmtId="0" fontId="1" fillId="33" borderId="49" xfId="0" applyFont="1" applyFill="1" applyBorder="1" applyAlignment="1" applyProtection="1">
      <alignment horizontal="left"/>
      <protection locked="0"/>
    </xf>
    <xf numFmtId="0" fontId="1" fillId="33" borderId="50" xfId="0" applyFont="1" applyFill="1" applyBorder="1" applyAlignment="1" applyProtection="1">
      <alignment horizontal="left"/>
      <protection locked="0"/>
    </xf>
    <xf numFmtId="0" fontId="0" fillId="33" borderId="0" xfId="0" applyFont="1" applyFill="1" applyBorder="1" applyAlignment="1" applyProtection="1">
      <alignment horizontal="center" vertical="center"/>
      <protection hidden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0</xdr:colOff>
      <xdr:row>2</xdr:row>
      <xdr:rowOff>9525</xdr:rowOff>
    </xdr:from>
    <xdr:to>
      <xdr:col>9</xdr:col>
      <xdr:colOff>352425</xdr:colOff>
      <xdr:row>4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1675" y="390525"/>
          <a:ext cx="952500" cy="428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0</xdr:colOff>
      <xdr:row>2</xdr:row>
      <xdr:rowOff>0</xdr:rowOff>
    </xdr:from>
    <xdr:to>
      <xdr:col>10</xdr:col>
      <xdr:colOff>161925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95975" y="381000"/>
          <a:ext cx="1343025" cy="361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0</xdr:colOff>
      <xdr:row>1</xdr:row>
      <xdr:rowOff>95250</xdr:rowOff>
    </xdr:from>
    <xdr:to>
      <xdr:col>9</xdr:col>
      <xdr:colOff>276225</xdr:colOff>
      <xdr:row>3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285750"/>
          <a:ext cx="952500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0</xdr:colOff>
      <xdr:row>1</xdr:row>
      <xdr:rowOff>38100</xdr:rowOff>
    </xdr:from>
    <xdr:to>
      <xdr:col>9</xdr:col>
      <xdr:colOff>276225</xdr:colOff>
      <xdr:row>3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228600"/>
          <a:ext cx="952500" cy="4095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0</xdr:colOff>
      <xdr:row>1</xdr:row>
      <xdr:rowOff>95250</xdr:rowOff>
    </xdr:from>
    <xdr:to>
      <xdr:col>9</xdr:col>
      <xdr:colOff>276225</xdr:colOff>
      <xdr:row>3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285750"/>
          <a:ext cx="952500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0</xdr:colOff>
      <xdr:row>1</xdr:row>
      <xdr:rowOff>85725</xdr:rowOff>
    </xdr:from>
    <xdr:to>
      <xdr:col>9</xdr:col>
      <xdr:colOff>276225</xdr:colOff>
      <xdr:row>3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276225"/>
          <a:ext cx="952500" cy="361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0</xdr:colOff>
      <xdr:row>2</xdr:row>
      <xdr:rowOff>76200</xdr:rowOff>
    </xdr:from>
    <xdr:to>
      <xdr:col>9</xdr:col>
      <xdr:colOff>276225</xdr:colOff>
      <xdr:row>4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457200"/>
          <a:ext cx="952500" cy="361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5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6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7.vml" /><Relationship Id="rId3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42"/>
  <sheetViews>
    <sheetView zoomScalePageLayoutView="0" workbookViewId="0" topLeftCell="A1">
      <selection activeCell="E21" sqref="E21"/>
    </sheetView>
  </sheetViews>
  <sheetFormatPr defaultColWidth="7.8515625" defaultRowHeight="12.75"/>
  <cols>
    <col min="1" max="1" width="91.57421875" style="90" customWidth="1"/>
    <col min="2" max="16384" width="7.8515625" style="90" customWidth="1"/>
  </cols>
  <sheetData>
    <row r="1" ht="18">
      <c r="A1" s="121"/>
    </row>
    <row r="2" ht="18">
      <c r="A2" s="121"/>
    </row>
    <row r="3" ht="20.25">
      <c r="A3" s="122"/>
    </row>
    <row r="4" ht="15.75">
      <c r="A4" s="87"/>
    </row>
    <row r="5" ht="15.75">
      <c r="A5" s="87"/>
    </row>
    <row r="6" ht="15.75">
      <c r="A6" s="87"/>
    </row>
    <row r="7" ht="26.25">
      <c r="A7" s="123"/>
    </row>
    <row r="9" ht="20.25">
      <c r="A9" s="124" t="s">
        <v>109</v>
      </c>
    </row>
    <row r="10" ht="20.25">
      <c r="A10" s="132" t="s">
        <v>122</v>
      </c>
    </row>
    <row r="11" s="125" customFormat="1" ht="20.25">
      <c r="A11" s="124" t="s">
        <v>110</v>
      </c>
    </row>
    <row r="12" s="125" customFormat="1" ht="20.25">
      <c r="A12" s="124" t="s">
        <v>111</v>
      </c>
    </row>
    <row r="13" s="125" customFormat="1" ht="20.25">
      <c r="A13" s="124" t="s">
        <v>112</v>
      </c>
    </row>
    <row r="14" ht="15.75">
      <c r="A14" s="85" t="s">
        <v>113</v>
      </c>
    </row>
    <row r="16" ht="12.75">
      <c r="A16" s="89"/>
    </row>
    <row r="17" ht="12.75">
      <c r="A17" s="89"/>
    </row>
    <row r="18" s="93" customFormat="1" ht="12.75"/>
    <row r="19" s="93" customFormat="1" ht="12.75"/>
    <row r="21" ht="15.75">
      <c r="A21" s="87" t="s">
        <v>114</v>
      </c>
    </row>
    <row r="22" ht="15.75">
      <c r="A22" s="87" t="s">
        <v>115</v>
      </c>
    </row>
    <row r="23" s="127" customFormat="1" ht="15">
      <c r="A23" s="126" t="s">
        <v>116</v>
      </c>
    </row>
    <row r="24" ht="15">
      <c r="A24" s="128" t="s">
        <v>117</v>
      </c>
    </row>
    <row r="25" ht="15">
      <c r="A25" s="128" t="s">
        <v>118</v>
      </c>
    </row>
    <row r="26" ht="15">
      <c r="A26" s="128" t="s">
        <v>119</v>
      </c>
    </row>
    <row r="29" ht="15.75">
      <c r="A29" s="87"/>
    </row>
    <row r="33" ht="12.75">
      <c r="A33" s="129"/>
    </row>
    <row r="34" ht="12.75">
      <c r="A34" s="129"/>
    </row>
    <row r="35" ht="12.75">
      <c r="A35" s="130"/>
    </row>
    <row r="38" s="94" customFormat="1" ht="12.75">
      <c r="A38" s="94" t="s">
        <v>120</v>
      </c>
    </row>
    <row r="39" ht="12.75">
      <c r="A39" s="131" t="s">
        <v>121</v>
      </c>
    </row>
    <row r="42" ht="12.75">
      <c r="A42" s="94"/>
    </row>
  </sheetData>
  <sheetProtection/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70"/>
  <sheetViews>
    <sheetView zoomScalePageLayoutView="0" workbookViewId="0" topLeftCell="A13">
      <selection activeCell="A20" sqref="A20"/>
    </sheetView>
  </sheetViews>
  <sheetFormatPr defaultColWidth="9.140625" defaultRowHeight="12.75"/>
  <cols>
    <col min="1" max="1" width="81.140625" style="0" customWidth="1"/>
  </cols>
  <sheetData>
    <row r="1" s="86" customFormat="1" ht="12.75"/>
    <row r="2" spans="1:11" ht="15.75">
      <c r="A2" s="85" t="s">
        <v>54</v>
      </c>
      <c r="B2" s="86"/>
      <c r="C2" s="86"/>
      <c r="D2" s="86"/>
      <c r="E2" s="86"/>
      <c r="F2" s="86"/>
      <c r="G2" s="86"/>
      <c r="H2" s="86"/>
      <c r="I2" s="86"/>
      <c r="J2" s="86"/>
      <c r="K2" s="86"/>
    </row>
    <row r="3" spans="1:11" ht="15.75">
      <c r="A3" s="87" t="s">
        <v>87</v>
      </c>
      <c r="B3" s="86"/>
      <c r="C3" s="86"/>
      <c r="D3" s="86"/>
      <c r="E3" s="86"/>
      <c r="F3" s="86"/>
      <c r="G3" s="86"/>
      <c r="H3" s="86"/>
      <c r="I3" s="86"/>
      <c r="J3" s="86"/>
      <c r="K3" s="86"/>
    </row>
    <row r="4" spans="1:11" ht="12.75">
      <c r="A4" s="96"/>
      <c r="B4" s="86"/>
      <c r="C4" s="86"/>
      <c r="D4" s="86"/>
      <c r="E4" s="86"/>
      <c r="F4" s="86"/>
      <c r="G4" s="86"/>
      <c r="H4" s="86"/>
      <c r="I4" s="86"/>
      <c r="J4" s="86"/>
      <c r="K4" s="86"/>
    </row>
    <row r="5" spans="1:11" ht="12.75">
      <c r="A5" s="95" t="s">
        <v>55</v>
      </c>
      <c r="B5" s="86"/>
      <c r="C5" s="86"/>
      <c r="D5" s="86"/>
      <c r="E5" s="86"/>
      <c r="F5" s="86"/>
      <c r="G5" s="86"/>
      <c r="H5" s="86"/>
      <c r="I5" s="86"/>
      <c r="J5" s="86"/>
      <c r="K5" s="86"/>
    </row>
    <row r="6" spans="1:11" ht="15">
      <c r="A6" s="88" t="s">
        <v>84</v>
      </c>
      <c r="B6" s="86"/>
      <c r="C6" s="86"/>
      <c r="D6" s="86"/>
      <c r="E6" s="86"/>
      <c r="F6" s="86"/>
      <c r="G6" s="86"/>
      <c r="H6" s="86"/>
      <c r="I6" s="86"/>
      <c r="J6" s="86"/>
      <c r="K6" s="86"/>
    </row>
    <row r="7" spans="1:11" ht="12.75">
      <c r="A7" s="95" t="s">
        <v>83</v>
      </c>
      <c r="B7" s="86"/>
      <c r="C7" s="86"/>
      <c r="D7" s="86"/>
      <c r="E7" s="86"/>
      <c r="F7" s="86"/>
      <c r="G7" s="86"/>
      <c r="H7" s="86"/>
      <c r="I7" s="86"/>
      <c r="J7" s="86"/>
      <c r="K7" s="86"/>
    </row>
    <row r="8" spans="1:11" ht="12.75">
      <c r="A8" s="100" t="s">
        <v>97</v>
      </c>
      <c r="B8" s="86"/>
      <c r="C8" s="86"/>
      <c r="D8" s="86"/>
      <c r="E8" s="86"/>
      <c r="F8" s="86"/>
      <c r="G8" s="86"/>
      <c r="H8" s="86"/>
      <c r="I8" s="86"/>
      <c r="J8" s="86"/>
      <c r="K8" s="86"/>
    </row>
    <row r="9" spans="1:11" ht="12" customHeight="1">
      <c r="A9" s="89"/>
      <c r="B9" s="86"/>
      <c r="C9" s="86"/>
      <c r="D9" s="86"/>
      <c r="E9" s="86"/>
      <c r="F9" s="86"/>
      <c r="G9" s="86"/>
      <c r="H9" s="86"/>
      <c r="I9" s="86"/>
      <c r="J9" s="86"/>
      <c r="K9" s="86"/>
    </row>
    <row r="10" spans="1:11" ht="12.75">
      <c r="A10" s="92" t="s">
        <v>56</v>
      </c>
      <c r="B10" s="86"/>
      <c r="C10" s="86"/>
      <c r="D10" s="86"/>
      <c r="E10" s="86"/>
      <c r="F10" s="86"/>
      <c r="G10" s="86"/>
      <c r="H10" s="86"/>
      <c r="I10" s="86"/>
      <c r="J10" s="86"/>
      <c r="K10" s="86"/>
    </row>
    <row r="11" spans="1:11" ht="12.75">
      <c r="A11" s="90" t="s">
        <v>85</v>
      </c>
      <c r="B11" s="86"/>
      <c r="C11" s="86"/>
      <c r="D11" s="86"/>
      <c r="E11" s="86"/>
      <c r="F11" s="86"/>
      <c r="G11" s="86"/>
      <c r="H11" s="86"/>
      <c r="I11" s="86"/>
      <c r="J11" s="86"/>
      <c r="K11" s="86"/>
    </row>
    <row r="12" spans="1:11" ht="12.75">
      <c r="A12" s="90" t="s">
        <v>86</v>
      </c>
      <c r="B12" s="86"/>
      <c r="C12" s="86"/>
      <c r="D12" s="86"/>
      <c r="E12" s="86"/>
      <c r="F12" s="86"/>
      <c r="G12" s="86"/>
      <c r="H12" s="86"/>
      <c r="I12" s="86"/>
      <c r="J12" s="86"/>
      <c r="K12" s="86"/>
    </row>
    <row r="13" spans="1:11" ht="12.75">
      <c r="A13" s="97" t="s">
        <v>93</v>
      </c>
      <c r="B13" s="86"/>
      <c r="C13" s="86"/>
      <c r="D13" s="86"/>
      <c r="E13" s="86"/>
      <c r="F13" s="86"/>
      <c r="G13" s="86"/>
      <c r="H13" s="86"/>
      <c r="I13" s="86"/>
      <c r="J13" s="86"/>
      <c r="K13" s="86"/>
    </row>
    <row r="14" spans="1:11" ht="12.75">
      <c r="A14" s="90" t="s">
        <v>77</v>
      </c>
      <c r="B14" s="86"/>
      <c r="C14" s="86"/>
      <c r="D14" s="86"/>
      <c r="E14" s="86"/>
      <c r="F14" s="86"/>
      <c r="G14" s="86"/>
      <c r="H14" s="86"/>
      <c r="I14" s="86"/>
      <c r="J14" s="86"/>
      <c r="K14" s="86"/>
    </row>
    <row r="15" spans="1:11" ht="12.75">
      <c r="A15" s="90" t="s">
        <v>78</v>
      </c>
      <c r="B15" s="86"/>
      <c r="C15" s="86"/>
      <c r="D15" s="86"/>
      <c r="E15" s="86"/>
      <c r="F15" s="86"/>
      <c r="G15" s="86"/>
      <c r="H15" s="86"/>
      <c r="I15" s="86"/>
      <c r="J15" s="86"/>
      <c r="K15" s="86"/>
    </row>
    <row r="16" spans="1:11" ht="12.75">
      <c r="A16" s="90" t="s">
        <v>79</v>
      </c>
      <c r="B16" s="86"/>
      <c r="C16" s="86"/>
      <c r="D16" s="86"/>
      <c r="E16" s="86"/>
      <c r="F16" s="86"/>
      <c r="G16" s="86"/>
      <c r="H16" s="86"/>
      <c r="I16" s="86"/>
      <c r="J16" s="86"/>
      <c r="K16" s="86"/>
    </row>
    <row r="17" spans="1:11" ht="12.75">
      <c r="A17" s="90" t="s">
        <v>80</v>
      </c>
      <c r="B17" s="86"/>
      <c r="C17" s="86"/>
      <c r="D17" s="86"/>
      <c r="E17" s="86"/>
      <c r="F17" s="86"/>
      <c r="G17" s="86"/>
      <c r="H17" s="86"/>
      <c r="I17" s="86"/>
      <c r="J17" s="86"/>
      <c r="K17" s="86"/>
    </row>
    <row r="18" spans="1:11" ht="12.75">
      <c r="A18" s="90" t="s">
        <v>106</v>
      </c>
      <c r="B18" s="86"/>
      <c r="C18" s="86"/>
      <c r="D18" s="86"/>
      <c r="E18" s="86"/>
      <c r="F18" s="86"/>
      <c r="G18" s="86"/>
      <c r="H18" s="86"/>
      <c r="I18" s="86"/>
      <c r="J18" s="86"/>
      <c r="K18" s="86"/>
    </row>
    <row r="19" spans="1:11" ht="12.75">
      <c r="A19" s="90" t="s">
        <v>107</v>
      </c>
      <c r="B19" s="86"/>
      <c r="C19" s="86"/>
      <c r="D19" s="86"/>
      <c r="E19" s="86"/>
      <c r="F19" s="86"/>
      <c r="G19" s="86"/>
      <c r="H19" s="86"/>
      <c r="I19" s="86"/>
      <c r="J19" s="86"/>
      <c r="K19" s="86"/>
    </row>
    <row r="20" spans="1:11" ht="12.75">
      <c r="A20" s="90" t="s">
        <v>108</v>
      </c>
      <c r="B20" s="86"/>
      <c r="C20" s="86"/>
      <c r="D20" s="86"/>
      <c r="E20" s="86"/>
      <c r="F20" s="86"/>
      <c r="G20" s="86"/>
      <c r="H20" s="86"/>
      <c r="I20" s="86"/>
      <c r="J20" s="86"/>
      <c r="K20" s="86"/>
    </row>
    <row r="21" spans="1:11" ht="12.75">
      <c r="A21" s="90" t="s">
        <v>81</v>
      </c>
      <c r="B21" s="86"/>
      <c r="C21" s="86"/>
      <c r="D21" s="86"/>
      <c r="E21" s="86"/>
      <c r="F21" s="86"/>
      <c r="G21" s="86"/>
      <c r="H21" s="86"/>
      <c r="I21" s="86"/>
      <c r="J21" s="86"/>
      <c r="K21" s="86"/>
    </row>
    <row r="22" spans="1:11" ht="12.75">
      <c r="A22" s="93" t="s">
        <v>94</v>
      </c>
      <c r="B22" s="86"/>
      <c r="C22" s="86"/>
      <c r="D22" s="86"/>
      <c r="E22" s="86"/>
      <c r="F22" s="86"/>
      <c r="G22" s="86"/>
      <c r="H22" s="86"/>
      <c r="I22" s="86"/>
      <c r="J22" s="86"/>
      <c r="K22" s="86"/>
    </row>
    <row r="23" spans="1:11" ht="12.75">
      <c r="A23" s="90" t="s">
        <v>92</v>
      </c>
      <c r="B23" s="86"/>
      <c r="C23" s="86"/>
      <c r="D23" s="86"/>
      <c r="E23" s="86"/>
      <c r="F23" s="86"/>
      <c r="G23" s="86"/>
      <c r="H23" s="86"/>
      <c r="I23" s="86"/>
      <c r="J23" s="86"/>
      <c r="K23" s="86"/>
    </row>
    <row r="24" spans="1:11" ht="12.75">
      <c r="A24" s="90" t="s">
        <v>89</v>
      </c>
      <c r="B24" s="86"/>
      <c r="C24" s="86"/>
      <c r="D24" s="86"/>
      <c r="E24" s="86"/>
      <c r="F24" s="86"/>
      <c r="G24" s="86"/>
      <c r="H24" s="86"/>
      <c r="I24" s="86"/>
      <c r="J24" s="86"/>
      <c r="K24" s="86"/>
    </row>
    <row r="25" spans="1:11" ht="12.75">
      <c r="A25" s="86" t="s">
        <v>57</v>
      </c>
      <c r="B25" s="86"/>
      <c r="C25" s="86"/>
      <c r="D25" s="86"/>
      <c r="E25" s="86"/>
      <c r="F25" s="86"/>
      <c r="G25" s="86"/>
      <c r="H25" s="86"/>
      <c r="I25" s="86"/>
      <c r="J25" s="86"/>
      <c r="K25" s="86"/>
    </row>
    <row r="26" spans="1:11" ht="12.75">
      <c r="A26" s="93" t="s">
        <v>95</v>
      </c>
      <c r="B26" s="86"/>
      <c r="C26" s="86"/>
      <c r="D26" s="86"/>
      <c r="E26" s="86"/>
      <c r="F26" s="86"/>
      <c r="G26" s="86"/>
      <c r="H26" s="86"/>
      <c r="I26" s="86"/>
      <c r="J26" s="86"/>
      <c r="K26" s="86"/>
    </row>
    <row r="27" spans="1:11" ht="12.75">
      <c r="A27" s="90" t="s">
        <v>58</v>
      </c>
      <c r="B27" s="86"/>
      <c r="C27" s="86"/>
      <c r="D27" s="86"/>
      <c r="E27" s="86"/>
      <c r="F27" s="86"/>
      <c r="G27" s="86"/>
      <c r="H27" s="86"/>
      <c r="I27" s="86"/>
      <c r="J27" s="86"/>
      <c r="K27" s="86"/>
    </row>
    <row r="28" spans="1:11" ht="12.75">
      <c r="A28" s="90" t="s">
        <v>59</v>
      </c>
      <c r="B28" s="86"/>
      <c r="C28" s="86"/>
      <c r="D28" s="86"/>
      <c r="E28" s="86"/>
      <c r="F28" s="86"/>
      <c r="G28" s="86"/>
      <c r="H28" s="86"/>
      <c r="I28" s="86"/>
      <c r="J28" s="86"/>
      <c r="K28" s="86"/>
    </row>
    <row r="29" spans="1:11" ht="12.75">
      <c r="A29" s="90" t="s">
        <v>90</v>
      </c>
      <c r="B29" s="86"/>
      <c r="C29" s="86"/>
      <c r="D29" s="86"/>
      <c r="E29" s="86"/>
      <c r="F29" s="86"/>
      <c r="G29" s="86"/>
      <c r="H29" s="86"/>
      <c r="I29" s="86"/>
      <c r="J29" s="86"/>
      <c r="K29" s="86"/>
    </row>
    <row r="30" spans="1:11" ht="12" customHeight="1">
      <c r="A30" s="90" t="s">
        <v>60</v>
      </c>
      <c r="B30" s="86"/>
      <c r="C30" s="86"/>
      <c r="D30" s="86"/>
      <c r="E30" s="86"/>
      <c r="F30" s="86"/>
      <c r="G30" s="86"/>
      <c r="H30" s="86"/>
      <c r="I30" s="86"/>
      <c r="J30" s="86"/>
      <c r="K30" s="86"/>
    </row>
    <row r="31" spans="1:11" ht="12.75">
      <c r="A31" s="90" t="s">
        <v>61</v>
      </c>
      <c r="B31" s="86"/>
      <c r="C31" s="86"/>
      <c r="D31" s="86"/>
      <c r="E31" s="86"/>
      <c r="F31" s="86"/>
      <c r="G31" s="86"/>
      <c r="H31" s="86"/>
      <c r="I31" s="86"/>
      <c r="J31" s="86"/>
      <c r="K31" s="86"/>
    </row>
    <row r="32" spans="1:11" ht="12.75">
      <c r="A32" s="90" t="s">
        <v>62</v>
      </c>
      <c r="B32" s="86"/>
      <c r="C32" s="86"/>
      <c r="D32" s="86"/>
      <c r="E32" s="86"/>
      <c r="F32" s="86"/>
      <c r="G32" s="86"/>
      <c r="H32" s="86"/>
      <c r="I32" s="86"/>
      <c r="J32" s="86"/>
      <c r="K32" s="86"/>
    </row>
    <row r="33" spans="1:11" ht="12.75">
      <c r="A33" s="90" t="s">
        <v>63</v>
      </c>
      <c r="B33" s="86"/>
      <c r="C33" s="86"/>
      <c r="D33" s="86"/>
      <c r="E33" s="86"/>
      <c r="F33" s="86"/>
      <c r="G33" s="86"/>
      <c r="H33" s="86"/>
      <c r="I33" s="86"/>
      <c r="J33" s="86"/>
      <c r="K33" s="86"/>
    </row>
    <row r="34" spans="1:11" ht="12.75">
      <c r="A34" s="90" t="s">
        <v>64</v>
      </c>
      <c r="B34" s="86"/>
      <c r="C34" s="86"/>
      <c r="D34" s="86"/>
      <c r="E34" s="86"/>
      <c r="F34" s="86"/>
      <c r="G34" s="86"/>
      <c r="H34" s="86"/>
      <c r="I34" s="86"/>
      <c r="J34" s="86"/>
      <c r="K34" s="86"/>
    </row>
    <row r="35" spans="1:11" ht="12.75">
      <c r="A35" s="90" t="s">
        <v>65</v>
      </c>
      <c r="B35" s="86"/>
      <c r="C35" s="86"/>
      <c r="D35" s="86"/>
      <c r="E35" s="86"/>
      <c r="F35" s="86"/>
      <c r="G35" s="86"/>
      <c r="H35" s="86"/>
      <c r="I35" s="86"/>
      <c r="J35" s="86"/>
      <c r="K35" s="86"/>
    </row>
    <row r="36" spans="1:11" ht="12.75">
      <c r="A36" s="90" t="s">
        <v>66</v>
      </c>
      <c r="B36" s="86"/>
      <c r="C36" s="86"/>
      <c r="D36" s="86"/>
      <c r="E36" s="86"/>
      <c r="F36" s="86"/>
      <c r="G36" s="86"/>
      <c r="H36" s="86"/>
      <c r="I36" s="86"/>
      <c r="J36" s="86"/>
      <c r="K36" s="86"/>
    </row>
    <row r="37" spans="1:11" ht="12.75">
      <c r="A37" s="90" t="s">
        <v>67</v>
      </c>
      <c r="B37" s="86"/>
      <c r="C37" s="86"/>
      <c r="D37" s="86"/>
      <c r="E37" s="86"/>
      <c r="F37" s="86"/>
      <c r="G37" s="86"/>
      <c r="H37" s="86"/>
      <c r="I37" s="86"/>
      <c r="J37" s="86"/>
      <c r="K37" s="86"/>
    </row>
    <row r="38" spans="1:11" ht="12.75">
      <c r="A38" s="90" t="s">
        <v>68</v>
      </c>
      <c r="B38" s="86"/>
      <c r="C38" s="86"/>
      <c r="D38" s="86"/>
      <c r="E38" s="86"/>
      <c r="F38" s="86"/>
      <c r="G38" s="86"/>
      <c r="H38" s="86"/>
      <c r="I38" s="86"/>
      <c r="J38" s="86"/>
      <c r="K38" s="86"/>
    </row>
    <row r="39" spans="1:11" ht="12.75">
      <c r="A39" s="90" t="s">
        <v>69</v>
      </c>
      <c r="B39" s="86"/>
      <c r="C39" s="86"/>
      <c r="D39" s="86"/>
      <c r="E39" s="86"/>
      <c r="F39" s="86"/>
      <c r="G39" s="86"/>
      <c r="H39" s="86"/>
      <c r="I39" s="86"/>
      <c r="J39" s="86"/>
      <c r="K39" s="86"/>
    </row>
    <row r="40" spans="1:11" ht="12.75">
      <c r="A40" s="90" t="s">
        <v>70</v>
      </c>
      <c r="B40" s="86"/>
      <c r="C40" s="86"/>
      <c r="D40" s="86"/>
      <c r="E40" s="86"/>
      <c r="F40" s="86"/>
      <c r="G40" s="86"/>
      <c r="H40" s="86"/>
      <c r="I40" s="86"/>
      <c r="J40" s="86"/>
      <c r="K40" s="86"/>
    </row>
    <row r="41" spans="1:11" ht="12.75">
      <c r="A41" s="90" t="s">
        <v>71</v>
      </c>
      <c r="B41" s="86"/>
      <c r="C41" s="86"/>
      <c r="D41" s="86"/>
      <c r="E41" s="86"/>
      <c r="F41" s="86"/>
      <c r="G41" s="86"/>
      <c r="H41" s="86"/>
      <c r="I41" s="86"/>
      <c r="J41" s="86"/>
      <c r="K41" s="86"/>
    </row>
    <row r="42" spans="1:11" ht="12.75">
      <c r="A42" s="90" t="s">
        <v>72</v>
      </c>
      <c r="B42" s="86"/>
      <c r="C42" s="86"/>
      <c r="D42" s="86"/>
      <c r="E42" s="86"/>
      <c r="F42" s="86"/>
      <c r="G42" s="86"/>
      <c r="H42" s="86"/>
      <c r="I42" s="86"/>
      <c r="J42" s="86"/>
      <c r="K42" s="86"/>
    </row>
    <row r="43" spans="1:11" ht="12.75">
      <c r="A43" s="90" t="s">
        <v>73</v>
      </c>
      <c r="B43" s="86"/>
      <c r="C43" s="86"/>
      <c r="D43" s="86"/>
      <c r="E43" s="86"/>
      <c r="F43" s="86"/>
      <c r="G43" s="86"/>
      <c r="H43" s="86"/>
      <c r="I43" s="86"/>
      <c r="J43" s="86"/>
      <c r="K43" s="86"/>
    </row>
    <row r="44" spans="1:11" ht="12.75">
      <c r="A44" s="90" t="s">
        <v>74</v>
      </c>
      <c r="B44" s="86"/>
      <c r="C44" s="86"/>
      <c r="D44" s="86"/>
      <c r="E44" s="86"/>
      <c r="F44" s="86"/>
      <c r="G44" s="86"/>
      <c r="H44" s="86"/>
      <c r="I44" s="86"/>
      <c r="J44" s="86"/>
      <c r="K44" s="86"/>
    </row>
    <row r="45" spans="1:11" ht="12.75">
      <c r="A45" t="s">
        <v>75</v>
      </c>
      <c r="B45" s="86"/>
      <c r="C45" s="86"/>
      <c r="D45" s="86"/>
      <c r="E45" s="86"/>
      <c r="F45" s="86"/>
      <c r="G45" s="86"/>
      <c r="H45" s="86"/>
      <c r="I45" s="86"/>
      <c r="J45" s="86"/>
      <c r="K45" s="86"/>
    </row>
    <row r="46" spans="1:11" ht="12.75">
      <c r="A46" s="91" t="s">
        <v>76</v>
      </c>
      <c r="B46" s="86"/>
      <c r="C46" s="86"/>
      <c r="D46" s="86"/>
      <c r="E46" s="86"/>
      <c r="F46" s="86"/>
      <c r="G46" s="86"/>
      <c r="H46" s="86"/>
      <c r="I46" s="86"/>
      <c r="J46" s="86"/>
      <c r="K46" s="86"/>
    </row>
    <row r="47" spans="1:11" ht="12.75">
      <c r="A47" s="90" t="s">
        <v>88</v>
      </c>
      <c r="B47" s="86"/>
      <c r="C47" s="86"/>
      <c r="D47" s="86"/>
      <c r="E47" s="86"/>
      <c r="F47" s="86"/>
      <c r="G47" s="86"/>
      <c r="H47" s="86"/>
      <c r="I47" s="86"/>
      <c r="J47" s="86"/>
      <c r="K47" s="86"/>
    </row>
    <row r="48" spans="1:11" ht="12.75">
      <c r="A48" s="90" t="s">
        <v>96</v>
      </c>
      <c r="B48" s="86"/>
      <c r="C48" s="86"/>
      <c r="D48" s="86"/>
      <c r="E48" s="86"/>
      <c r="F48" s="86"/>
      <c r="G48" s="86"/>
      <c r="H48" s="86"/>
      <c r="I48" s="86"/>
      <c r="J48" s="86"/>
      <c r="K48" s="86"/>
    </row>
    <row r="49" spans="1:11" ht="12.75">
      <c r="A49" s="90"/>
      <c r="B49" s="86"/>
      <c r="C49" s="86"/>
      <c r="D49" s="86"/>
      <c r="E49" s="86"/>
      <c r="F49" s="86"/>
      <c r="G49" s="86"/>
      <c r="H49" s="86"/>
      <c r="I49" s="86"/>
      <c r="J49" s="86"/>
      <c r="K49" s="86"/>
    </row>
    <row r="50" spans="1:11" ht="12.75">
      <c r="A50" s="90"/>
      <c r="B50" s="86"/>
      <c r="C50" s="86"/>
      <c r="D50" s="86"/>
      <c r="E50" s="86"/>
      <c r="F50" s="86"/>
      <c r="G50" s="86"/>
      <c r="H50" s="86"/>
      <c r="I50" s="86"/>
      <c r="J50" s="86"/>
      <c r="K50" s="86"/>
    </row>
    <row r="51" spans="1:11" ht="12.75">
      <c r="A51" s="90"/>
      <c r="B51" s="86"/>
      <c r="C51" s="86"/>
      <c r="D51" s="86"/>
      <c r="E51" s="86"/>
      <c r="F51" s="86"/>
      <c r="G51" s="86"/>
      <c r="H51" s="86"/>
      <c r="I51" s="86"/>
      <c r="J51" s="86"/>
      <c r="K51" s="86"/>
    </row>
    <row r="62" spans="1:11" ht="12.75">
      <c r="A62" s="86"/>
      <c r="B62" s="86"/>
      <c r="C62" s="86"/>
      <c r="D62" s="86"/>
      <c r="E62" s="86"/>
      <c r="F62" s="86"/>
      <c r="G62" s="86"/>
      <c r="H62" s="86"/>
      <c r="I62" s="86"/>
      <c r="J62" s="86"/>
      <c r="K62" s="86"/>
    </row>
    <row r="63" spans="1:11" ht="12.75">
      <c r="A63" s="94" t="s">
        <v>82</v>
      </c>
      <c r="B63" s="86"/>
      <c r="C63" s="86"/>
      <c r="D63" s="86"/>
      <c r="E63" s="86"/>
      <c r="F63" s="86"/>
      <c r="G63" s="86"/>
      <c r="H63" s="86"/>
      <c r="I63" s="86"/>
      <c r="J63" s="86"/>
      <c r="K63" s="86"/>
    </row>
    <row r="64" spans="1:11" ht="12.75">
      <c r="A64" s="90"/>
      <c r="B64" s="86"/>
      <c r="C64" s="86"/>
      <c r="D64" s="86"/>
      <c r="E64" s="86"/>
      <c r="F64" s="86"/>
      <c r="G64" s="86"/>
      <c r="H64" s="86"/>
      <c r="I64" s="86"/>
      <c r="J64" s="86"/>
      <c r="K64" s="86"/>
    </row>
    <row r="65" spans="1:11" ht="12.75">
      <c r="A65" s="86"/>
      <c r="B65" s="86"/>
      <c r="C65" s="86"/>
      <c r="D65" s="86"/>
      <c r="E65" s="86"/>
      <c r="F65" s="86"/>
      <c r="G65" s="86"/>
      <c r="H65" s="86"/>
      <c r="I65" s="86"/>
      <c r="J65" s="86"/>
      <c r="K65" s="86"/>
    </row>
    <row r="66" spans="1:11" ht="12.75">
      <c r="A66" s="86"/>
      <c r="B66" s="86"/>
      <c r="C66" s="86"/>
      <c r="D66" s="86"/>
      <c r="E66" s="86"/>
      <c r="F66" s="86"/>
      <c r="G66" s="86"/>
      <c r="H66" s="86"/>
      <c r="I66" s="86"/>
      <c r="J66" s="86"/>
      <c r="K66" s="86"/>
    </row>
    <row r="67" spans="1:11" ht="12.75">
      <c r="A67" s="86"/>
      <c r="B67" s="86"/>
      <c r="C67" s="86"/>
      <c r="D67" s="86"/>
      <c r="E67" s="86"/>
      <c r="F67" s="86"/>
      <c r="G67" s="86"/>
      <c r="H67" s="86"/>
      <c r="I67" s="86"/>
      <c r="J67" s="86"/>
      <c r="K67" s="86"/>
    </row>
    <row r="68" spans="1:11" ht="12.75">
      <c r="A68" s="86"/>
      <c r="B68" s="86"/>
      <c r="C68" s="86"/>
      <c r="D68" s="86"/>
      <c r="E68" s="86"/>
      <c r="F68" s="86"/>
      <c r="G68" s="86"/>
      <c r="H68" s="86"/>
      <c r="I68" s="86"/>
      <c r="J68" s="86"/>
      <c r="K68" s="86"/>
    </row>
    <row r="69" spans="1:11" ht="12.75">
      <c r="A69" s="86"/>
      <c r="B69" s="86"/>
      <c r="C69" s="86"/>
      <c r="D69" s="86"/>
      <c r="E69" s="86"/>
      <c r="F69" s="86"/>
      <c r="G69" s="86"/>
      <c r="H69" s="86"/>
      <c r="I69" s="86"/>
      <c r="J69" s="86"/>
      <c r="K69" s="86"/>
    </row>
    <row r="70" spans="1:11" ht="12.75">
      <c r="A70" s="86"/>
      <c r="B70" s="86"/>
      <c r="C70" s="86"/>
      <c r="D70" s="86"/>
      <c r="E70" s="86"/>
      <c r="F70" s="86"/>
      <c r="G70" s="86"/>
      <c r="H70" s="86"/>
      <c r="I70" s="86"/>
      <c r="J70" s="86"/>
      <c r="K70" s="86"/>
    </row>
  </sheetData>
  <sheetProtection/>
  <printOptions/>
  <pageMargins left="0.787401575" right="0.787401575" top="0.984251969" bottom="0.984251969" header="0.492125985" footer="0.492125985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8"/>
  <sheetViews>
    <sheetView zoomScalePageLayoutView="0" workbookViewId="0" topLeftCell="A1">
      <selection activeCell="K4" sqref="K4"/>
    </sheetView>
  </sheetViews>
  <sheetFormatPr defaultColWidth="9.8515625" defaultRowHeight="12.75"/>
  <cols>
    <col min="1" max="1" width="28.00390625" style="4" customWidth="1"/>
    <col min="2" max="2" width="9.8515625" style="4" bestFit="1" customWidth="1"/>
    <col min="3" max="3" width="8.7109375" style="4" customWidth="1"/>
    <col min="4" max="4" width="8.140625" style="4" customWidth="1"/>
    <col min="5" max="5" width="8.28125" style="4" customWidth="1"/>
    <col min="6" max="6" width="8.7109375" style="4" customWidth="1"/>
    <col min="7" max="7" width="8.28125" style="4" customWidth="1"/>
    <col min="8" max="8" width="6.7109375" style="4" customWidth="1"/>
    <col min="9" max="9" width="9.00390625" style="33" customWidth="1"/>
    <col min="10" max="10" width="8.7109375" style="34" customWidth="1"/>
    <col min="11" max="11" width="9.8515625" style="4" customWidth="1"/>
    <col min="12" max="12" width="13.421875" style="4" bestFit="1" customWidth="1"/>
    <col min="13" max="13" width="9.8515625" style="4" customWidth="1"/>
    <col min="14" max="14" width="13.421875" style="4" bestFit="1" customWidth="1"/>
    <col min="15" max="16384" width="9.8515625" style="4" customWidth="1"/>
  </cols>
  <sheetData>
    <row r="1" spans="1:11" ht="15" customHeight="1">
      <c r="A1" s="1"/>
      <c r="B1" s="139"/>
      <c r="C1" s="139"/>
      <c r="D1" s="139"/>
      <c r="E1" s="139"/>
      <c r="F1" s="139"/>
      <c r="G1" s="139"/>
      <c r="H1" s="139"/>
      <c r="I1" s="139"/>
      <c r="J1" s="2"/>
      <c r="K1" s="3"/>
    </row>
    <row r="2" spans="1:11" ht="15" customHeight="1">
      <c r="A2" s="140" t="s">
        <v>52</v>
      </c>
      <c r="B2" s="140"/>
      <c r="C2" s="140"/>
      <c r="D2" s="140"/>
      <c r="E2" s="140"/>
      <c r="F2" s="140"/>
      <c r="G2" s="140"/>
      <c r="H2" s="3"/>
      <c r="I2" s="5"/>
      <c r="J2" s="2"/>
      <c r="K2" s="3"/>
    </row>
    <row r="3" spans="1:11" ht="14.25" customHeight="1">
      <c r="A3" s="144"/>
      <c r="B3" s="144"/>
      <c r="C3" s="144"/>
      <c r="D3" s="144"/>
      <c r="E3" s="144"/>
      <c r="F3" s="144"/>
      <c r="G3" s="144"/>
      <c r="H3" s="101"/>
      <c r="I3" s="101"/>
      <c r="J3" s="2"/>
      <c r="K3" s="3"/>
    </row>
    <row r="4" spans="1:10" ht="14.25" customHeight="1">
      <c r="A4" s="6" t="s">
        <v>0</v>
      </c>
      <c r="B4" s="141"/>
      <c r="C4" s="142"/>
      <c r="D4" s="142"/>
      <c r="E4" s="142"/>
      <c r="F4" s="142"/>
      <c r="G4" s="143"/>
      <c r="H4" s="7"/>
      <c r="I4" s="8"/>
      <c r="J4" s="9"/>
    </row>
    <row r="5" spans="1:10" ht="17.25" customHeight="1" thickBot="1">
      <c r="A5" s="6" t="s">
        <v>1</v>
      </c>
      <c r="B5" s="136"/>
      <c r="C5" s="137"/>
      <c r="D5" s="137"/>
      <c r="E5" s="137"/>
      <c r="F5" s="137"/>
      <c r="G5" s="138"/>
      <c r="H5" s="7" t="s">
        <v>98</v>
      </c>
      <c r="I5" s="8"/>
      <c r="J5" s="9"/>
    </row>
    <row r="6" spans="1:11" ht="15" customHeight="1" thickBot="1">
      <c r="A6" s="10" t="s">
        <v>2</v>
      </c>
      <c r="B6" s="3"/>
      <c r="C6" s="133" t="s">
        <v>91</v>
      </c>
      <c r="D6" s="133"/>
      <c r="E6" s="133"/>
      <c r="F6" s="133"/>
      <c r="G6" s="133"/>
      <c r="H6" s="134"/>
      <c r="I6" s="11" t="s">
        <v>3</v>
      </c>
      <c r="J6" s="12" t="s">
        <v>4</v>
      </c>
      <c r="K6" s="3"/>
    </row>
    <row r="7" spans="1:11" ht="18" customHeight="1" thickBot="1" thickTop="1">
      <c r="A7" s="38" t="s">
        <v>5</v>
      </c>
      <c r="B7" s="39" t="s">
        <v>6</v>
      </c>
      <c r="C7" s="98" t="s">
        <v>99</v>
      </c>
      <c r="D7" s="98" t="s">
        <v>100</v>
      </c>
      <c r="E7" s="98" t="s">
        <v>101</v>
      </c>
      <c r="F7" s="98" t="s">
        <v>102</v>
      </c>
      <c r="G7" s="98" t="s">
        <v>103</v>
      </c>
      <c r="H7" s="98" t="s">
        <v>104</v>
      </c>
      <c r="I7" s="40"/>
      <c r="J7" s="12" t="s">
        <v>7</v>
      </c>
      <c r="K7" s="3"/>
    </row>
    <row r="8" spans="1:11" ht="18" customHeight="1" thickBot="1">
      <c r="A8" s="41" t="s">
        <v>8</v>
      </c>
      <c r="B8" s="42" t="s">
        <v>9</v>
      </c>
      <c r="C8" s="103">
        <v>44</v>
      </c>
      <c r="D8" s="103">
        <v>44</v>
      </c>
      <c r="E8" s="104">
        <v>44</v>
      </c>
      <c r="F8" s="104">
        <v>44</v>
      </c>
      <c r="G8" s="103">
        <v>44</v>
      </c>
      <c r="H8" s="105">
        <v>44</v>
      </c>
      <c r="I8" s="13">
        <f aca="true" t="shared" si="0" ref="I8:I14">IF(ISERROR((SUM(C8:H8)/COUNT(C8:H8)))=TRUE,"",(SUM(C8:H8)/COUNT(C8:H8)))</f>
        <v>44</v>
      </c>
      <c r="J8" s="14"/>
      <c r="K8" s="3"/>
    </row>
    <row r="9" spans="1:11" ht="18" customHeight="1" thickBot="1">
      <c r="A9" s="44" t="s">
        <v>10</v>
      </c>
      <c r="B9" s="102" t="s">
        <v>9</v>
      </c>
      <c r="C9" s="106">
        <v>37</v>
      </c>
      <c r="D9" s="106">
        <v>37</v>
      </c>
      <c r="E9" s="107">
        <v>37</v>
      </c>
      <c r="F9" s="107">
        <v>37</v>
      </c>
      <c r="G9" s="106">
        <v>37</v>
      </c>
      <c r="H9" s="106">
        <v>37</v>
      </c>
      <c r="I9" s="13">
        <f t="shared" si="0"/>
        <v>37</v>
      </c>
      <c r="J9" s="15"/>
      <c r="K9" s="3"/>
    </row>
    <row r="10" spans="1:13" ht="18" customHeight="1" thickBot="1">
      <c r="A10" s="47" t="s">
        <v>11</v>
      </c>
      <c r="B10" s="48" t="s">
        <v>12</v>
      </c>
      <c r="C10" s="108">
        <v>41</v>
      </c>
      <c r="D10" s="108">
        <v>51</v>
      </c>
      <c r="E10" s="109">
        <v>58</v>
      </c>
      <c r="F10" s="109">
        <v>60</v>
      </c>
      <c r="G10" s="108">
        <v>66</v>
      </c>
      <c r="H10" s="108">
        <v>56</v>
      </c>
      <c r="I10" s="13">
        <f t="shared" si="0"/>
        <v>55.333333333333336</v>
      </c>
      <c r="J10" s="16">
        <f>SUM(C10:H10)</f>
        <v>332</v>
      </c>
      <c r="K10" s="17"/>
      <c r="M10" s="18"/>
    </row>
    <row r="11" spans="1:13" ht="18" customHeight="1" thickBot="1">
      <c r="A11" s="118" t="s">
        <v>105</v>
      </c>
      <c r="B11" s="48" t="s">
        <v>13</v>
      </c>
      <c r="C11" s="119">
        <v>1400</v>
      </c>
      <c r="D11" s="119">
        <v>1960</v>
      </c>
      <c r="E11" s="120">
        <v>1660</v>
      </c>
      <c r="F11" s="120">
        <v>1560</v>
      </c>
      <c r="G11" s="119">
        <v>1700</v>
      </c>
      <c r="H11" s="119">
        <v>1540</v>
      </c>
      <c r="I11" s="19">
        <f t="shared" si="0"/>
        <v>1636.6666666666667</v>
      </c>
      <c r="J11" s="20">
        <f>SUM(C11:H11)</f>
        <v>9820</v>
      </c>
      <c r="K11" s="17"/>
      <c r="M11" s="18"/>
    </row>
    <row r="12" spans="1:13" ht="18" customHeight="1" thickBot="1" thickTop="1">
      <c r="A12" s="47" t="s">
        <v>14</v>
      </c>
      <c r="B12" s="48" t="s">
        <v>15</v>
      </c>
      <c r="C12" s="110">
        <v>7351</v>
      </c>
      <c r="D12" s="110">
        <v>6641</v>
      </c>
      <c r="E12" s="111">
        <v>6848</v>
      </c>
      <c r="F12" s="111">
        <v>5938</v>
      </c>
      <c r="G12" s="111">
        <v>6909</v>
      </c>
      <c r="H12" s="111">
        <v>6695</v>
      </c>
      <c r="I12" s="19">
        <f t="shared" si="0"/>
        <v>6730.333333333333</v>
      </c>
      <c r="J12" s="21">
        <f>SUM(C12:H12)</f>
        <v>40382</v>
      </c>
      <c r="K12" s="17"/>
      <c r="M12" s="22"/>
    </row>
    <row r="13" spans="1:11" ht="18" customHeight="1" thickBot="1" thickTop="1">
      <c r="A13" s="47" t="s">
        <v>16</v>
      </c>
      <c r="B13" s="48" t="s">
        <v>15</v>
      </c>
      <c r="C13" s="110">
        <v>7051</v>
      </c>
      <c r="D13" s="110">
        <v>6381</v>
      </c>
      <c r="E13" s="111">
        <v>6328</v>
      </c>
      <c r="F13" s="111">
        <v>5418</v>
      </c>
      <c r="G13" s="111">
        <v>6489</v>
      </c>
      <c r="H13" s="111">
        <v>6237</v>
      </c>
      <c r="I13" s="19">
        <f t="shared" si="0"/>
        <v>6317.333333333333</v>
      </c>
      <c r="J13" s="21">
        <f>SUM(C13:H13)</f>
        <v>37904</v>
      </c>
      <c r="K13" s="17"/>
    </row>
    <row r="14" spans="1:11" ht="18" customHeight="1" thickBot="1" thickTop="1">
      <c r="A14" s="51" t="s">
        <v>17</v>
      </c>
      <c r="B14" s="52" t="s">
        <v>15</v>
      </c>
      <c r="C14" s="112">
        <v>150</v>
      </c>
      <c r="D14" s="112">
        <v>140</v>
      </c>
      <c r="E14" s="113">
        <v>420</v>
      </c>
      <c r="F14" s="113">
        <v>420</v>
      </c>
      <c r="G14" s="113">
        <v>290</v>
      </c>
      <c r="H14" s="113">
        <v>388</v>
      </c>
      <c r="I14" s="23">
        <f t="shared" si="0"/>
        <v>301.3333333333333</v>
      </c>
      <c r="J14" s="24">
        <f>SUM(C14:H14)</f>
        <v>1808</v>
      </c>
      <c r="K14" s="17"/>
    </row>
    <row r="15" spans="1:13" ht="15.75" customHeight="1" thickBot="1">
      <c r="A15" s="54" t="s">
        <v>18</v>
      </c>
      <c r="B15" s="55"/>
      <c r="C15" s="56"/>
      <c r="D15" s="56"/>
      <c r="E15" s="56"/>
      <c r="F15" s="56"/>
      <c r="G15" s="56"/>
      <c r="H15" s="56"/>
      <c r="I15" s="13" t="s">
        <v>3</v>
      </c>
      <c r="J15" s="14"/>
      <c r="K15" s="3"/>
      <c r="M15" s="25"/>
    </row>
    <row r="16" spans="1:11" ht="15" customHeight="1" thickBot="1">
      <c r="A16" s="47" t="s">
        <v>19</v>
      </c>
      <c r="B16" s="48" t="s">
        <v>20</v>
      </c>
      <c r="C16" s="114">
        <v>1</v>
      </c>
      <c r="D16" s="114">
        <v>1</v>
      </c>
      <c r="E16" s="115">
        <v>1</v>
      </c>
      <c r="F16" s="115">
        <v>0</v>
      </c>
      <c r="G16" s="114">
        <v>0</v>
      </c>
      <c r="H16" s="114">
        <v>0</v>
      </c>
      <c r="I16" s="13">
        <f aca="true" t="shared" si="1" ref="I16:I26">IF(ISERROR((SUM(C16:H16)/COUNT(C16:H16)))=TRUE,"",(SUM(C16:H16)/COUNT(C16:H16)))</f>
        <v>0.5</v>
      </c>
      <c r="J16" s="15"/>
      <c r="K16" s="3"/>
    </row>
    <row r="17" spans="1:11" ht="15.75" customHeight="1" thickBot="1">
      <c r="A17" s="47" t="s">
        <v>21</v>
      </c>
      <c r="B17" s="48" t="s">
        <v>20</v>
      </c>
      <c r="C17" s="114">
        <v>21</v>
      </c>
      <c r="D17" s="114">
        <v>21</v>
      </c>
      <c r="E17" s="115">
        <v>18</v>
      </c>
      <c r="F17" s="115">
        <v>16</v>
      </c>
      <c r="G17" s="114">
        <v>20</v>
      </c>
      <c r="H17" s="114">
        <v>21</v>
      </c>
      <c r="I17" s="13">
        <f t="shared" si="1"/>
        <v>19.5</v>
      </c>
      <c r="J17" s="15"/>
      <c r="K17" s="26"/>
    </row>
    <row r="18" spans="1:11" ht="18" customHeight="1" thickBot="1">
      <c r="A18" s="47" t="s">
        <v>22</v>
      </c>
      <c r="B18" s="48" t="s">
        <v>20</v>
      </c>
      <c r="C18" s="114">
        <v>6</v>
      </c>
      <c r="D18" s="114">
        <v>6</v>
      </c>
      <c r="E18" s="115">
        <v>8</v>
      </c>
      <c r="F18" s="115">
        <v>10</v>
      </c>
      <c r="G18" s="114">
        <v>6</v>
      </c>
      <c r="H18" s="114">
        <v>5</v>
      </c>
      <c r="I18" s="13">
        <f t="shared" si="1"/>
        <v>6.833333333333333</v>
      </c>
      <c r="J18" s="15"/>
      <c r="K18" s="26"/>
    </row>
    <row r="19" spans="1:11" ht="18" customHeight="1" thickBot="1">
      <c r="A19" s="47" t="s">
        <v>25</v>
      </c>
      <c r="B19" s="48" t="s">
        <v>20</v>
      </c>
      <c r="C19" s="114">
        <v>6</v>
      </c>
      <c r="D19" s="114">
        <v>6</v>
      </c>
      <c r="E19" s="115">
        <v>6</v>
      </c>
      <c r="F19" s="115">
        <v>6</v>
      </c>
      <c r="G19" s="114">
        <v>6</v>
      </c>
      <c r="H19" s="114">
        <v>6</v>
      </c>
      <c r="I19" s="13">
        <f>IF(ISERROR((SUM(C19:H19)/COUNT(C19:H19)))=TRUE,"",(SUM(C19:H19)/COUNT(C19:H19)))</f>
        <v>6</v>
      </c>
      <c r="J19" s="15"/>
      <c r="K19" s="3"/>
    </row>
    <row r="20" spans="1:11" ht="18" customHeight="1" thickBot="1">
      <c r="A20" s="47" t="s">
        <v>24</v>
      </c>
      <c r="B20" s="48" t="s">
        <v>20</v>
      </c>
      <c r="C20" s="114">
        <v>6</v>
      </c>
      <c r="D20" s="114">
        <v>6</v>
      </c>
      <c r="E20" s="115">
        <v>6</v>
      </c>
      <c r="F20" s="115">
        <v>6</v>
      </c>
      <c r="G20" s="114">
        <v>6</v>
      </c>
      <c r="H20" s="114">
        <v>7</v>
      </c>
      <c r="I20" s="13">
        <f>IF(ISERROR((SUM(C20:H20)/COUNT(C20:H20)))=TRUE,"",(SUM(C20:H20)/COUNT(C20:H20)))</f>
        <v>6.166666666666667</v>
      </c>
      <c r="J20" s="15"/>
      <c r="K20" s="3"/>
    </row>
    <row r="21" spans="1:11" ht="18" customHeight="1" thickBot="1">
      <c r="A21" s="47" t="s">
        <v>23</v>
      </c>
      <c r="B21" s="48" t="s">
        <v>20</v>
      </c>
      <c r="C21" s="114">
        <v>11</v>
      </c>
      <c r="D21" s="114">
        <v>10</v>
      </c>
      <c r="E21" s="115">
        <v>11</v>
      </c>
      <c r="F21" s="115">
        <v>13</v>
      </c>
      <c r="G21" s="114">
        <v>14</v>
      </c>
      <c r="H21" s="114">
        <v>14</v>
      </c>
      <c r="I21" s="13">
        <f t="shared" si="1"/>
        <v>12.166666666666666</v>
      </c>
      <c r="J21" s="15"/>
      <c r="K21" s="3"/>
    </row>
    <row r="22" spans="1:11" ht="18" customHeight="1" thickBot="1">
      <c r="A22" s="47" t="s">
        <v>28</v>
      </c>
      <c r="B22" s="48" t="s">
        <v>20</v>
      </c>
      <c r="C22" s="114">
        <v>0</v>
      </c>
      <c r="D22" s="114">
        <v>0</v>
      </c>
      <c r="E22" s="115">
        <v>0</v>
      </c>
      <c r="F22" s="115">
        <v>0</v>
      </c>
      <c r="G22" s="114">
        <v>0</v>
      </c>
      <c r="H22" s="114">
        <v>0</v>
      </c>
      <c r="I22" s="13">
        <f>IF(ISERROR((SUM(C22:H22)/COUNT(C22:H22)))=TRUE,"",(SUM(C22:H22)/COUNT(C22:H22)))</f>
        <v>0</v>
      </c>
      <c r="J22" s="15"/>
      <c r="K22" s="3"/>
    </row>
    <row r="23" spans="1:11" ht="18" customHeight="1" thickBot="1">
      <c r="A23" s="47" t="s">
        <v>27</v>
      </c>
      <c r="B23" s="48" t="s">
        <v>20</v>
      </c>
      <c r="C23" s="114">
        <v>1</v>
      </c>
      <c r="D23" s="114">
        <v>1</v>
      </c>
      <c r="E23" s="115">
        <v>0</v>
      </c>
      <c r="F23" s="115">
        <v>0</v>
      </c>
      <c r="G23" s="114">
        <v>0</v>
      </c>
      <c r="H23" s="114">
        <v>0</v>
      </c>
      <c r="I23" s="13">
        <f>IF(ISERROR((SUM(C23:H23)/COUNT(C23:H23)))=TRUE,"",(SUM(C23:H23)/COUNT(C23:H23)))</f>
        <v>0.3333333333333333</v>
      </c>
      <c r="J23" s="15"/>
      <c r="K23" s="3"/>
    </row>
    <row r="24" spans="1:11" ht="18" customHeight="1" thickBot="1">
      <c r="A24" s="47" t="s">
        <v>26</v>
      </c>
      <c r="B24" s="48" t="s">
        <v>20</v>
      </c>
      <c r="C24" s="115">
        <v>3</v>
      </c>
      <c r="D24" s="115">
        <v>5</v>
      </c>
      <c r="E24" s="115">
        <v>5</v>
      </c>
      <c r="F24" s="115">
        <v>2</v>
      </c>
      <c r="G24" s="115">
        <v>3</v>
      </c>
      <c r="H24" s="115">
        <v>3</v>
      </c>
      <c r="I24" s="13">
        <f t="shared" si="1"/>
        <v>3.5</v>
      </c>
      <c r="J24" s="15"/>
      <c r="K24" s="3"/>
    </row>
    <row r="25" spans="1:11" s="7" customFormat="1" ht="18" customHeight="1" thickBot="1">
      <c r="A25" s="59" t="s">
        <v>29</v>
      </c>
      <c r="B25" s="60" t="s">
        <v>20</v>
      </c>
      <c r="C25" s="61">
        <f aca="true" t="shared" si="2" ref="C25:H25">IF(SUM(C16:C24)=0,"",SUM(C16:C24))</f>
        <v>55</v>
      </c>
      <c r="D25" s="61">
        <f t="shared" si="2"/>
        <v>56</v>
      </c>
      <c r="E25" s="61">
        <f t="shared" si="2"/>
        <v>55</v>
      </c>
      <c r="F25" s="61">
        <f t="shared" si="2"/>
        <v>53</v>
      </c>
      <c r="G25" s="61">
        <f t="shared" si="2"/>
        <v>55</v>
      </c>
      <c r="H25" s="62">
        <f t="shared" si="2"/>
        <v>56</v>
      </c>
      <c r="I25" s="13">
        <f t="shared" si="1"/>
        <v>55</v>
      </c>
      <c r="J25" s="15"/>
      <c r="K25" s="3"/>
    </row>
    <row r="26" spans="1:11" s="7" customFormat="1" ht="18" customHeight="1" thickBot="1">
      <c r="A26" s="63" t="s">
        <v>30</v>
      </c>
      <c r="B26" s="64" t="s">
        <v>31</v>
      </c>
      <c r="C26" s="65">
        <f aca="true" t="shared" si="3" ref="C26:H26">IF(((C16*1.25)+(C17*1)+(C18*1)+(C21*0.75)+(C20*0.5)+(C19*0.25)+(C24*0.75)+(C23*0.5)+(C22*0.25))=0,"",(C16*1.25)+(C17*1)+(C18*1)+(C21*0.75)+(C20*0.5)+(C19*0.25)+(C24*0.75)+(C23*0.5)+(C22*0.25))</f>
        <v>43.75</v>
      </c>
      <c r="D26" s="65">
        <f t="shared" si="3"/>
        <v>44.5</v>
      </c>
      <c r="E26" s="65">
        <f t="shared" si="3"/>
        <v>43.75</v>
      </c>
      <c r="F26" s="65">
        <f t="shared" si="3"/>
        <v>41.75</v>
      </c>
      <c r="G26" s="65">
        <f t="shared" si="3"/>
        <v>43.25</v>
      </c>
      <c r="H26" s="66">
        <f t="shared" si="3"/>
        <v>43.75</v>
      </c>
      <c r="I26" s="13">
        <f t="shared" si="1"/>
        <v>43.458333333333336</v>
      </c>
      <c r="J26" s="15"/>
      <c r="K26" s="3"/>
    </row>
    <row r="27" spans="1:11" s="7" customFormat="1" ht="18" customHeight="1" thickBot="1">
      <c r="A27" s="67" t="s">
        <v>32</v>
      </c>
      <c r="B27" s="68"/>
      <c r="C27" s="69"/>
      <c r="D27" s="69"/>
      <c r="E27" s="69"/>
      <c r="F27" s="69"/>
      <c r="G27" s="69"/>
      <c r="H27" s="69"/>
      <c r="I27" s="13" t="s">
        <v>4</v>
      </c>
      <c r="J27" s="28"/>
      <c r="K27" s="3"/>
    </row>
    <row r="28" spans="1:11" s="7" customFormat="1" ht="15" customHeight="1" thickBot="1" thickTop="1">
      <c r="A28" s="70" t="s">
        <v>33</v>
      </c>
      <c r="B28" s="71" t="s">
        <v>20</v>
      </c>
      <c r="C28" s="116">
        <v>0</v>
      </c>
      <c r="D28" s="116">
        <v>3</v>
      </c>
      <c r="E28" s="116">
        <v>2</v>
      </c>
      <c r="F28" s="116">
        <v>2</v>
      </c>
      <c r="G28" s="116">
        <v>3</v>
      </c>
      <c r="H28" s="116">
        <v>1</v>
      </c>
      <c r="I28" s="35">
        <f>SUM(B28:H28)</f>
        <v>11</v>
      </c>
      <c r="J28" s="37"/>
      <c r="K28" s="3"/>
    </row>
    <row r="29" spans="1:11" ht="17.25" customHeight="1" thickBot="1" thickTop="1">
      <c r="A29" s="47" t="s">
        <v>34</v>
      </c>
      <c r="B29" s="48" t="s">
        <v>20</v>
      </c>
      <c r="C29" s="115">
        <v>0</v>
      </c>
      <c r="D29" s="115">
        <v>0</v>
      </c>
      <c r="E29" s="115">
        <v>0</v>
      </c>
      <c r="F29" s="115">
        <v>2</v>
      </c>
      <c r="G29" s="115">
        <v>0</v>
      </c>
      <c r="H29" s="115">
        <v>0</v>
      </c>
      <c r="I29" s="35">
        <f>SUM(B29:H29)</f>
        <v>2</v>
      </c>
      <c r="J29" s="37"/>
      <c r="K29" s="3"/>
    </row>
    <row r="30" spans="1:11" ht="15" customHeight="1" thickBot="1" thickTop="1">
      <c r="A30" s="47" t="s">
        <v>35</v>
      </c>
      <c r="B30" s="48" t="s">
        <v>20</v>
      </c>
      <c r="C30" s="115">
        <v>0</v>
      </c>
      <c r="D30" s="115">
        <v>0</v>
      </c>
      <c r="E30" s="115">
        <v>3</v>
      </c>
      <c r="F30" s="115">
        <v>8</v>
      </c>
      <c r="G30" s="115">
        <v>0</v>
      </c>
      <c r="H30" s="115">
        <v>0</v>
      </c>
      <c r="I30" s="35">
        <f>SUM(B30:H30)</f>
        <v>11</v>
      </c>
      <c r="J30" s="37"/>
      <c r="K30" s="3"/>
    </row>
    <row r="31" spans="1:11" ht="14.25" customHeight="1" thickBot="1" thickTop="1">
      <c r="A31" s="44" t="s">
        <v>36</v>
      </c>
      <c r="B31" s="45" t="s">
        <v>20</v>
      </c>
      <c r="C31" s="117">
        <v>0</v>
      </c>
      <c r="D31" s="117">
        <v>0</v>
      </c>
      <c r="E31" s="117">
        <v>1</v>
      </c>
      <c r="F31" s="117">
        <v>0</v>
      </c>
      <c r="G31" s="117">
        <v>0</v>
      </c>
      <c r="H31" s="117">
        <v>0</v>
      </c>
      <c r="I31" s="35">
        <f>SUM(B31:H31)</f>
        <v>1</v>
      </c>
      <c r="J31" s="37"/>
      <c r="K31" s="3"/>
    </row>
    <row r="32" spans="1:11" ht="19.5" customHeight="1" thickBot="1" thickTop="1">
      <c r="A32" s="73" t="s">
        <v>37</v>
      </c>
      <c r="B32" s="74"/>
      <c r="C32" s="99" t="str">
        <f aca="true" t="shared" si="4" ref="C32:H32">C7</f>
        <v>Maio</v>
      </c>
      <c r="D32" s="99" t="str">
        <f t="shared" si="4"/>
        <v>Junho</v>
      </c>
      <c r="E32" s="99" t="str">
        <f t="shared" si="4"/>
        <v>Julho</v>
      </c>
      <c r="F32" s="99" t="str">
        <f t="shared" si="4"/>
        <v>Agosto</v>
      </c>
      <c r="G32" s="99" t="str">
        <f t="shared" si="4"/>
        <v>Setembro</v>
      </c>
      <c r="H32" s="99" t="str">
        <f t="shared" si="4"/>
        <v>Outubro</v>
      </c>
      <c r="I32" s="13" t="s">
        <v>3</v>
      </c>
      <c r="J32" s="15"/>
      <c r="K32" s="3"/>
    </row>
    <row r="33" spans="1:11" ht="17.25" customHeight="1" thickBot="1">
      <c r="A33" s="75" t="s">
        <v>38</v>
      </c>
      <c r="B33" s="76" t="s">
        <v>39</v>
      </c>
      <c r="C33" s="77">
        <f aca="true" t="shared" si="5" ref="C33:H33">IF(ISERROR(IF(ISBLANK(C17),"",C17/((C17+C18)/100)))=TRUE,"",IF(ISBLANK(C17),"",C17/((C17+C18)/100)))</f>
        <v>77.77777777777777</v>
      </c>
      <c r="D33" s="77">
        <f t="shared" si="5"/>
        <v>77.77777777777777</v>
      </c>
      <c r="E33" s="77">
        <f t="shared" si="5"/>
        <v>69.23076923076923</v>
      </c>
      <c r="F33" s="77">
        <f t="shared" si="5"/>
        <v>61.53846153846153</v>
      </c>
      <c r="G33" s="77">
        <f t="shared" si="5"/>
        <v>76.92307692307692</v>
      </c>
      <c r="H33" s="77">
        <f t="shared" si="5"/>
        <v>80.76923076923076</v>
      </c>
      <c r="I33" s="13">
        <f>IF(ISERROR((SUM(C33:H33)/COUNT(C33:H33)))=TRUE,"",(SUM(C33:H33)/COUNT(C33:H33)))</f>
        <v>74.002849002849</v>
      </c>
      <c r="J33" s="15"/>
      <c r="K33" s="29"/>
    </row>
    <row r="34" spans="1:11" s="7" customFormat="1" ht="19.5" customHeight="1" thickBot="1">
      <c r="A34" s="59" t="s">
        <v>40</v>
      </c>
      <c r="B34" s="60" t="s">
        <v>41</v>
      </c>
      <c r="C34" s="78">
        <f aca="true" t="shared" si="6" ref="C34:H34">IF(ISBLANK(C12),"",C12/30.5)</f>
        <v>241.01639344262296</v>
      </c>
      <c r="D34" s="78">
        <f t="shared" si="6"/>
        <v>217.7377049180328</v>
      </c>
      <c r="E34" s="78">
        <f t="shared" si="6"/>
        <v>224.52459016393442</v>
      </c>
      <c r="F34" s="78">
        <f t="shared" si="6"/>
        <v>194.68852459016392</v>
      </c>
      <c r="G34" s="78">
        <f t="shared" si="6"/>
        <v>226.52459016393442</v>
      </c>
      <c r="H34" s="79">
        <f t="shared" si="6"/>
        <v>219.50819672131146</v>
      </c>
      <c r="I34" s="13">
        <f>IF(ISERROR((SUM(C34:H34)/COUNT(C34:H34)))=TRUE,"",(SUM(C34:H34)/COUNT(C34:H34)))</f>
        <v>220.66666666666663</v>
      </c>
      <c r="J34" s="15"/>
      <c r="K34" s="29"/>
    </row>
    <row r="35" spans="1:11" s="7" customFormat="1" ht="19.5" customHeight="1" thickBot="1">
      <c r="A35" s="80" t="s">
        <v>42</v>
      </c>
      <c r="B35" s="60" t="s">
        <v>41</v>
      </c>
      <c r="C35" s="61">
        <f aca="true" t="shared" si="7" ref="C35:H35">IF(ISERROR(IF(ISBLANK(C12),"",C12/(C17*30.5)))=TRUE,"",IF(ISBLANK(C12),"",C12/(C17*30.5)))</f>
        <v>11.47697111631538</v>
      </c>
      <c r="D35" s="61">
        <f t="shared" si="7"/>
        <v>10.368462138953943</v>
      </c>
      <c r="E35" s="61">
        <f t="shared" si="7"/>
        <v>12.473588342440802</v>
      </c>
      <c r="F35" s="61">
        <f t="shared" si="7"/>
        <v>12.168032786885245</v>
      </c>
      <c r="G35" s="61">
        <f t="shared" si="7"/>
        <v>11.326229508196722</v>
      </c>
      <c r="H35" s="61">
        <f t="shared" si="7"/>
        <v>10.452771272443403</v>
      </c>
      <c r="I35" s="13">
        <f>IF(ISERROR((SUM(C35:H35)/COUNT(C35:H35)))=TRUE,"",(SUM(C35:H35)/COUNT(C35:H35)))</f>
        <v>11.37767586087258</v>
      </c>
      <c r="J35" s="15"/>
      <c r="K35" s="29"/>
    </row>
    <row r="36" spans="1:11" s="7" customFormat="1" ht="19.5" customHeight="1" thickBot="1">
      <c r="A36" s="80" t="s">
        <v>43</v>
      </c>
      <c r="B36" s="60" t="s">
        <v>41</v>
      </c>
      <c r="C36" s="61">
        <f aca="true" t="shared" si="8" ref="C36:H36">IF(ISERROR(IF(ISBLANK(C12),"",C12/((C17+C18)*30.5)))=TRUE,"",IF(ISBLANK(C12),"",C12/((C17+C18)*30.5)))</f>
        <v>8.926533090467517</v>
      </c>
      <c r="D36" s="61">
        <f t="shared" si="8"/>
        <v>8.064359441408621</v>
      </c>
      <c r="E36" s="61">
        <f t="shared" si="8"/>
        <v>8.635561160151324</v>
      </c>
      <c r="F36" s="61">
        <f t="shared" si="8"/>
        <v>7.488020176544767</v>
      </c>
      <c r="G36" s="61">
        <f t="shared" si="8"/>
        <v>8.712484237074401</v>
      </c>
      <c r="H36" s="61">
        <f t="shared" si="8"/>
        <v>8.442622950819672</v>
      </c>
      <c r="I36" s="13">
        <f>IF(ISERROR((SUM(C36:H36)/COUNT(C36:H36)))=TRUE,"",(SUM(C36:H36)/COUNT(C36:H36)))</f>
        <v>8.378263509411049</v>
      </c>
      <c r="J36" s="15"/>
      <c r="K36" s="29"/>
    </row>
    <row r="37" spans="1:11" s="7" customFormat="1" ht="19.5" customHeight="1" thickBot="1">
      <c r="A37" s="80" t="s">
        <v>44</v>
      </c>
      <c r="B37" s="61" t="s">
        <v>45</v>
      </c>
      <c r="C37" s="61">
        <f aca="true" t="shared" si="9" ref="C37:H37">IF(ISERROR(IF(ISBLANK(C11),"",C12/C11))=TRUE,"",IF(ISBLANK(C11),"",C12/C11))</f>
        <v>5.2507142857142854</v>
      </c>
      <c r="D37" s="61">
        <f t="shared" si="9"/>
        <v>3.388265306122449</v>
      </c>
      <c r="E37" s="61">
        <f t="shared" si="9"/>
        <v>4.125301204819277</v>
      </c>
      <c r="F37" s="61">
        <f t="shared" si="9"/>
        <v>3.806410256410256</v>
      </c>
      <c r="G37" s="61">
        <f t="shared" si="9"/>
        <v>4.064117647058824</v>
      </c>
      <c r="H37" s="61">
        <f t="shared" si="9"/>
        <v>4.347402597402597</v>
      </c>
      <c r="I37" s="13">
        <f>IF(ISERROR(I12/I11)=TRUE,"",(I12/I11))</f>
        <v>4.1122199592668025</v>
      </c>
      <c r="J37" s="15"/>
      <c r="K37" s="30"/>
    </row>
    <row r="38" spans="1:11" s="7" customFormat="1" ht="19.5" customHeight="1" thickBot="1">
      <c r="A38" s="59" t="s">
        <v>46</v>
      </c>
      <c r="B38" s="60" t="s">
        <v>47</v>
      </c>
      <c r="C38" s="61">
        <f aca="true" t="shared" si="10" ref="C38:H38">IF(ISERROR(IF(ISBLANK(C10),"",C12/C10))=TRUE,"",IF(ISBLANK(C10),"",C12/C10))</f>
        <v>179.29268292682926</v>
      </c>
      <c r="D38" s="61">
        <f t="shared" si="10"/>
        <v>130.2156862745098</v>
      </c>
      <c r="E38" s="61">
        <f t="shared" si="10"/>
        <v>118.06896551724138</v>
      </c>
      <c r="F38" s="61">
        <f t="shared" si="10"/>
        <v>98.96666666666667</v>
      </c>
      <c r="G38" s="61">
        <f t="shared" si="10"/>
        <v>104.68181818181819</v>
      </c>
      <c r="H38" s="61">
        <f t="shared" si="10"/>
        <v>119.55357142857143</v>
      </c>
      <c r="I38" s="13">
        <f>IF(ISERROR(I12/I10)=TRUE,"",(I12/I10))</f>
        <v>121.63253012048192</v>
      </c>
      <c r="J38" s="15"/>
      <c r="K38" s="31"/>
    </row>
    <row r="39" spans="1:12" s="7" customFormat="1" ht="19.5" customHeight="1">
      <c r="A39" s="59" t="s">
        <v>48</v>
      </c>
      <c r="B39" s="60" t="s">
        <v>49</v>
      </c>
      <c r="C39" s="61">
        <f aca="true" t="shared" si="11" ref="C39:H39">IF(ISBLANK(C12),"",C12/(C8*30.5))</f>
        <v>5.477645305514158</v>
      </c>
      <c r="D39" s="61">
        <f t="shared" si="11"/>
        <v>4.9485842026825635</v>
      </c>
      <c r="E39" s="61">
        <f t="shared" si="11"/>
        <v>5.102831594634873</v>
      </c>
      <c r="F39" s="61">
        <f t="shared" si="11"/>
        <v>4.424739195230998</v>
      </c>
      <c r="G39" s="61">
        <f t="shared" si="11"/>
        <v>5.148286140089419</v>
      </c>
      <c r="H39" s="62">
        <f t="shared" si="11"/>
        <v>4.988822652757079</v>
      </c>
      <c r="I39" s="32">
        <f>IF(ISERROR((SUM(C39:H39)/COUNT(C39:H39)))=TRUE,"",(SUM(C39:H39)/COUNT(C39:H39)))</f>
        <v>5.015151515151515</v>
      </c>
      <c r="J39" s="15"/>
      <c r="L39" s="29"/>
    </row>
    <row r="40" spans="1:12" s="7" customFormat="1" ht="19.5" customHeight="1" thickBot="1">
      <c r="A40" s="81" t="s">
        <v>50</v>
      </c>
      <c r="B40" s="82" t="s">
        <v>51</v>
      </c>
      <c r="C40" s="83">
        <f aca="true" t="shared" si="12" ref="C40:H40">IF(OR(ISBLANK(C26),ISBLANK(C9)),"",C26/C9)</f>
        <v>1.1824324324324325</v>
      </c>
      <c r="D40" s="83">
        <f t="shared" si="12"/>
        <v>1.2027027027027026</v>
      </c>
      <c r="E40" s="83">
        <f t="shared" si="12"/>
        <v>1.1824324324324325</v>
      </c>
      <c r="F40" s="83">
        <f t="shared" si="12"/>
        <v>1.1283783783783783</v>
      </c>
      <c r="G40" s="83">
        <f t="shared" si="12"/>
        <v>1.1689189189189189</v>
      </c>
      <c r="H40" s="84">
        <f t="shared" si="12"/>
        <v>1.1824324324324325</v>
      </c>
      <c r="I40" s="36">
        <f>IF(ISERROR((SUM(C40:H40)/COUNT(C40:H40)))=TRUE,"",(SUM(C40:H40)/COUNT(C40:H40)))</f>
        <v>1.1745495495495495</v>
      </c>
      <c r="J40" s="27"/>
      <c r="L40" s="29"/>
    </row>
    <row r="41" spans="1:10" s="7" customFormat="1" ht="18" customHeight="1" thickTop="1">
      <c r="A41" s="135" t="s">
        <v>53</v>
      </c>
      <c r="B41" s="135"/>
      <c r="C41" s="135"/>
      <c r="D41" s="135"/>
      <c r="E41" s="135"/>
      <c r="F41" s="135"/>
      <c r="G41" s="135"/>
      <c r="H41" s="135"/>
      <c r="I41" s="135"/>
      <c r="J41" s="9"/>
    </row>
    <row r="42" spans="2:10" ht="12.75">
      <c r="B42" s="3"/>
      <c r="C42" s="3"/>
      <c r="D42" s="3"/>
      <c r="E42" s="3"/>
      <c r="F42" s="3"/>
      <c r="G42" s="3"/>
      <c r="H42" s="3"/>
      <c r="I42" s="5"/>
      <c r="J42" s="2"/>
    </row>
    <row r="43" spans="1:10" ht="12.75">
      <c r="A43" s="3"/>
      <c r="B43" s="3"/>
      <c r="C43" s="3"/>
      <c r="D43" s="3"/>
      <c r="E43" s="3"/>
      <c r="F43" s="3"/>
      <c r="G43" s="3"/>
      <c r="H43" s="3"/>
      <c r="I43" s="5"/>
      <c r="J43" s="2"/>
    </row>
    <row r="44" spans="1:10" ht="12.75">
      <c r="A44" s="3"/>
      <c r="B44" s="3"/>
      <c r="C44" s="3"/>
      <c r="D44" s="3"/>
      <c r="E44" s="3"/>
      <c r="F44" s="3"/>
      <c r="G44" s="3"/>
      <c r="H44" s="3"/>
      <c r="I44" s="5"/>
      <c r="J44" s="2"/>
    </row>
    <row r="45" spans="1:10" ht="12.75">
      <c r="A45" s="3"/>
      <c r="B45" s="3"/>
      <c r="C45" s="3"/>
      <c r="D45" s="3"/>
      <c r="E45" s="3"/>
      <c r="F45" s="3"/>
      <c r="G45" s="3"/>
      <c r="H45" s="3"/>
      <c r="I45" s="5"/>
      <c r="J45" s="2"/>
    </row>
    <row r="46" spans="1:10" ht="12.75">
      <c r="A46" s="3"/>
      <c r="B46" s="3"/>
      <c r="C46" s="3"/>
      <c r="D46" s="3"/>
      <c r="E46" s="3"/>
      <c r="F46" s="3"/>
      <c r="G46" s="3"/>
      <c r="H46" s="3"/>
      <c r="I46" s="5"/>
      <c r="J46" s="2"/>
    </row>
    <row r="47" spans="1:10" ht="12.75">
      <c r="A47" s="3"/>
      <c r="B47" s="3"/>
      <c r="C47" s="3"/>
      <c r="D47" s="3"/>
      <c r="E47" s="3"/>
      <c r="F47" s="3"/>
      <c r="G47" s="3"/>
      <c r="H47" s="3"/>
      <c r="I47" s="5"/>
      <c r="J47" s="2"/>
    </row>
    <row r="48" spans="1:10" ht="12.75">
      <c r="A48" s="3"/>
      <c r="B48" s="3"/>
      <c r="C48" s="3"/>
      <c r="D48" s="3"/>
      <c r="E48" s="3"/>
      <c r="F48" s="3"/>
      <c r="G48" s="3"/>
      <c r="H48" s="3"/>
      <c r="I48" s="5"/>
      <c r="J48" s="2"/>
    </row>
  </sheetData>
  <sheetProtection password="C9FB" sheet="1" formatCells="0" formatColumns="0" formatRows="0"/>
  <mergeCells count="7">
    <mergeCell ref="C6:H6"/>
    <mergeCell ref="A41:I41"/>
    <mergeCell ref="B5:G5"/>
    <mergeCell ref="B1:I1"/>
    <mergeCell ref="A2:G2"/>
    <mergeCell ref="B4:G4"/>
    <mergeCell ref="A3:G3"/>
  </mergeCells>
  <printOptions/>
  <pageMargins left="0.33" right="0.25" top="0.73" bottom="0.53" header="0.492125985" footer="0.48"/>
  <pageSetup horizontalDpi="300" verticalDpi="300" orientation="portrait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8"/>
  <sheetViews>
    <sheetView tabSelected="1" zoomScalePageLayoutView="0" workbookViewId="0" topLeftCell="A1">
      <selection activeCell="L3" sqref="L3"/>
    </sheetView>
  </sheetViews>
  <sheetFormatPr defaultColWidth="9.8515625" defaultRowHeight="12.75"/>
  <cols>
    <col min="1" max="1" width="28.00390625" style="4" customWidth="1"/>
    <col min="2" max="2" width="9.8515625" style="4" bestFit="1" customWidth="1"/>
    <col min="3" max="3" width="8.7109375" style="4" customWidth="1"/>
    <col min="4" max="4" width="8.140625" style="4" customWidth="1"/>
    <col min="5" max="5" width="8.28125" style="4" customWidth="1"/>
    <col min="6" max="6" width="8.7109375" style="4" customWidth="1"/>
    <col min="7" max="7" width="8.140625" style="4" customWidth="1"/>
    <col min="8" max="8" width="8.57421875" style="4" customWidth="1"/>
    <col min="9" max="9" width="9.00390625" style="33" customWidth="1"/>
    <col min="10" max="10" width="8.7109375" style="34" customWidth="1"/>
    <col min="11" max="11" width="9.8515625" style="4" customWidth="1"/>
    <col min="12" max="12" width="13.421875" style="4" bestFit="1" customWidth="1"/>
    <col min="13" max="13" width="9.8515625" style="4" customWidth="1"/>
    <col min="14" max="14" width="13.421875" style="4" bestFit="1" customWidth="1"/>
    <col min="15" max="16384" width="9.8515625" style="4" customWidth="1"/>
  </cols>
  <sheetData>
    <row r="1" spans="1:11" ht="15" customHeight="1">
      <c r="A1" s="1"/>
      <c r="B1" s="139"/>
      <c r="C1" s="139"/>
      <c r="D1" s="139"/>
      <c r="E1" s="139"/>
      <c r="F1" s="139"/>
      <c r="G1" s="139"/>
      <c r="H1" s="139"/>
      <c r="I1" s="139"/>
      <c r="J1" s="2"/>
      <c r="K1" s="3"/>
    </row>
    <row r="2" spans="1:11" ht="15" customHeight="1">
      <c r="A2" s="140" t="s">
        <v>52</v>
      </c>
      <c r="B2" s="140"/>
      <c r="C2" s="140"/>
      <c r="D2" s="140"/>
      <c r="E2" s="140"/>
      <c r="F2" s="140"/>
      <c r="G2" s="140"/>
      <c r="H2" s="3"/>
      <c r="I2" s="5"/>
      <c r="J2" s="2"/>
      <c r="K2" s="3"/>
    </row>
    <row r="3" spans="1:11" ht="14.25" customHeight="1">
      <c r="A3" s="144"/>
      <c r="B3" s="144"/>
      <c r="C3" s="144"/>
      <c r="D3" s="144"/>
      <c r="E3" s="144"/>
      <c r="F3" s="144"/>
      <c r="G3" s="144"/>
      <c r="H3" s="101"/>
      <c r="I3" s="101"/>
      <c r="J3" s="2"/>
      <c r="K3" s="3"/>
    </row>
    <row r="4" spans="1:10" ht="14.25" customHeight="1">
      <c r="A4" s="6" t="s">
        <v>0</v>
      </c>
      <c r="B4" s="141"/>
      <c r="C4" s="142"/>
      <c r="D4" s="142"/>
      <c r="E4" s="142"/>
      <c r="F4" s="142"/>
      <c r="G4" s="143"/>
      <c r="H4" s="7"/>
      <c r="I4" s="8"/>
      <c r="J4" s="9"/>
    </row>
    <row r="5" spans="1:10" ht="17.25" customHeight="1" thickBot="1">
      <c r="A5" s="6" t="s">
        <v>1</v>
      </c>
      <c r="B5" s="136"/>
      <c r="C5" s="137"/>
      <c r="D5" s="137"/>
      <c r="E5" s="137"/>
      <c r="F5" s="137"/>
      <c r="G5" s="138"/>
      <c r="H5" s="7" t="s">
        <v>98</v>
      </c>
      <c r="I5" s="8"/>
      <c r="J5" s="9"/>
    </row>
    <row r="6" spans="1:11" ht="15" customHeight="1" thickBot="1">
      <c r="A6" s="10" t="s">
        <v>2</v>
      </c>
      <c r="B6" s="3"/>
      <c r="C6" s="133" t="s">
        <v>91</v>
      </c>
      <c r="D6" s="133"/>
      <c r="E6" s="133"/>
      <c r="F6" s="133"/>
      <c r="G6" s="133"/>
      <c r="H6" s="134"/>
      <c r="I6" s="11" t="s">
        <v>3</v>
      </c>
      <c r="J6" s="12" t="s">
        <v>4</v>
      </c>
      <c r="K6" s="3"/>
    </row>
    <row r="7" spans="1:11" ht="18" customHeight="1" thickBot="1" thickTop="1">
      <c r="A7" s="38" t="s">
        <v>5</v>
      </c>
      <c r="B7" s="39" t="s">
        <v>6</v>
      </c>
      <c r="C7" s="98"/>
      <c r="D7" s="98"/>
      <c r="E7" s="98"/>
      <c r="F7" s="98"/>
      <c r="G7" s="98"/>
      <c r="H7" s="98"/>
      <c r="I7" s="40"/>
      <c r="J7" s="12" t="s">
        <v>7</v>
      </c>
      <c r="K7" s="3"/>
    </row>
    <row r="8" spans="1:11" ht="18" customHeight="1" thickBot="1">
      <c r="A8" s="41" t="s">
        <v>8</v>
      </c>
      <c r="B8" s="42" t="s">
        <v>9</v>
      </c>
      <c r="C8" s="43"/>
      <c r="D8" s="43"/>
      <c r="E8" s="43"/>
      <c r="F8" s="43"/>
      <c r="G8" s="43"/>
      <c r="H8" s="43"/>
      <c r="I8" s="13">
        <f aca="true" t="shared" si="0" ref="I8:I14">IF(ISERROR((SUM(C8:H8)/COUNT(C8:H8)))=TRUE,"",(SUM(C8:H8)/COUNT(C8:H8)))</f>
      </c>
      <c r="J8" s="14"/>
      <c r="K8" s="3"/>
    </row>
    <row r="9" spans="1:11" ht="18" customHeight="1" thickBot="1">
      <c r="A9" s="44" t="s">
        <v>10</v>
      </c>
      <c r="B9" s="102" t="s">
        <v>9</v>
      </c>
      <c r="C9" s="46"/>
      <c r="D9" s="46"/>
      <c r="E9" s="46"/>
      <c r="F9" s="46"/>
      <c r="G9" s="46"/>
      <c r="H9" s="46"/>
      <c r="I9" s="13">
        <f t="shared" si="0"/>
      </c>
      <c r="J9" s="15"/>
      <c r="K9" s="3"/>
    </row>
    <row r="10" spans="1:13" ht="18" customHeight="1" thickBot="1">
      <c r="A10" s="47" t="s">
        <v>11</v>
      </c>
      <c r="B10" s="48" t="s">
        <v>12</v>
      </c>
      <c r="C10" s="49"/>
      <c r="D10" s="49"/>
      <c r="E10" s="49"/>
      <c r="F10" s="49"/>
      <c r="G10" s="49"/>
      <c r="H10" s="49"/>
      <c r="I10" s="13">
        <f t="shared" si="0"/>
      </c>
      <c r="J10" s="16">
        <f>SUM(C10:H10)</f>
        <v>0</v>
      </c>
      <c r="K10" s="17"/>
      <c r="M10" s="18"/>
    </row>
    <row r="11" spans="1:13" ht="18" customHeight="1" thickBot="1">
      <c r="A11" s="118" t="s">
        <v>105</v>
      </c>
      <c r="B11" s="48" t="s">
        <v>13</v>
      </c>
      <c r="C11" s="50"/>
      <c r="D11" s="50"/>
      <c r="E11" s="50"/>
      <c r="F11" s="50"/>
      <c r="G11" s="50"/>
      <c r="H11" s="50"/>
      <c r="I11" s="19">
        <f t="shared" si="0"/>
      </c>
      <c r="J11" s="20">
        <f>SUM(C11:H11)</f>
        <v>0</v>
      </c>
      <c r="K11" s="17"/>
      <c r="M11" s="18"/>
    </row>
    <row r="12" spans="1:13" ht="18" customHeight="1" thickBot="1" thickTop="1">
      <c r="A12" s="47" t="s">
        <v>14</v>
      </c>
      <c r="B12" s="48" t="s">
        <v>15</v>
      </c>
      <c r="C12" s="50"/>
      <c r="D12" s="50"/>
      <c r="E12" s="50"/>
      <c r="F12" s="50"/>
      <c r="G12" s="50"/>
      <c r="H12" s="50"/>
      <c r="I12" s="19">
        <f t="shared" si="0"/>
      </c>
      <c r="J12" s="21">
        <f>SUM(C12:H12)</f>
        <v>0</v>
      </c>
      <c r="K12" s="17"/>
      <c r="M12" s="22"/>
    </row>
    <row r="13" spans="1:11" ht="18" customHeight="1" thickBot="1" thickTop="1">
      <c r="A13" s="47" t="s">
        <v>16</v>
      </c>
      <c r="B13" s="48" t="s">
        <v>15</v>
      </c>
      <c r="C13" s="50"/>
      <c r="D13" s="50"/>
      <c r="E13" s="50"/>
      <c r="F13" s="50"/>
      <c r="G13" s="50"/>
      <c r="H13" s="50"/>
      <c r="I13" s="19">
        <f t="shared" si="0"/>
      </c>
      <c r="J13" s="21">
        <f>SUM(C13:H13)</f>
        <v>0</v>
      </c>
      <c r="K13" s="17"/>
    </row>
    <row r="14" spans="1:11" ht="18" customHeight="1" thickBot="1" thickTop="1">
      <c r="A14" s="51" t="s">
        <v>17</v>
      </c>
      <c r="B14" s="52" t="s">
        <v>15</v>
      </c>
      <c r="C14" s="53"/>
      <c r="D14" s="53"/>
      <c r="E14" s="53"/>
      <c r="F14" s="53"/>
      <c r="G14" s="53"/>
      <c r="H14" s="53"/>
      <c r="I14" s="23">
        <f t="shared" si="0"/>
      </c>
      <c r="J14" s="24">
        <f>SUM(C14:H14)</f>
        <v>0</v>
      </c>
      <c r="K14" s="17"/>
    </row>
    <row r="15" spans="1:13" ht="15.75" customHeight="1" thickBot="1">
      <c r="A15" s="54" t="s">
        <v>18</v>
      </c>
      <c r="B15" s="55"/>
      <c r="C15" s="56"/>
      <c r="D15" s="56"/>
      <c r="E15" s="56"/>
      <c r="F15" s="56"/>
      <c r="G15" s="56"/>
      <c r="H15" s="56"/>
      <c r="I15" s="13" t="s">
        <v>3</v>
      </c>
      <c r="J15" s="14"/>
      <c r="K15" s="3"/>
      <c r="M15" s="25"/>
    </row>
    <row r="16" spans="1:11" ht="15" customHeight="1" thickBot="1">
      <c r="A16" s="47" t="s">
        <v>19</v>
      </c>
      <c r="B16" s="48" t="s">
        <v>20</v>
      </c>
      <c r="C16" s="57"/>
      <c r="D16" s="57"/>
      <c r="E16" s="57"/>
      <c r="F16" s="57"/>
      <c r="G16" s="57"/>
      <c r="H16" s="57"/>
      <c r="I16" s="13">
        <f aca="true" t="shared" si="1" ref="I16:I26">IF(ISERROR((SUM(C16:H16)/COUNT(C16:H16)))=TRUE,"",(SUM(C16:H16)/COUNT(C16:H16)))</f>
      </c>
      <c r="J16" s="15"/>
      <c r="K16" s="3"/>
    </row>
    <row r="17" spans="1:11" ht="15.75" customHeight="1" thickBot="1">
      <c r="A17" s="47" t="s">
        <v>21</v>
      </c>
      <c r="B17" s="48" t="s">
        <v>20</v>
      </c>
      <c r="C17" s="57"/>
      <c r="D17" s="57"/>
      <c r="E17" s="57"/>
      <c r="F17" s="57"/>
      <c r="G17" s="57"/>
      <c r="H17" s="57"/>
      <c r="I17" s="13">
        <f t="shared" si="1"/>
      </c>
      <c r="J17" s="15"/>
      <c r="K17" s="26"/>
    </row>
    <row r="18" spans="1:11" ht="18" customHeight="1" thickBot="1">
      <c r="A18" s="47" t="s">
        <v>22</v>
      </c>
      <c r="B18" s="48" t="s">
        <v>20</v>
      </c>
      <c r="C18" s="57"/>
      <c r="D18" s="57"/>
      <c r="E18" s="57"/>
      <c r="F18" s="57"/>
      <c r="G18" s="57"/>
      <c r="H18" s="57"/>
      <c r="I18" s="13">
        <f t="shared" si="1"/>
      </c>
      <c r="J18" s="15"/>
      <c r="K18" s="26"/>
    </row>
    <row r="19" spans="1:11" ht="18" customHeight="1" thickBot="1">
      <c r="A19" s="47" t="s">
        <v>25</v>
      </c>
      <c r="B19" s="48" t="s">
        <v>20</v>
      </c>
      <c r="C19" s="57"/>
      <c r="D19" s="57"/>
      <c r="E19" s="57"/>
      <c r="F19" s="57"/>
      <c r="G19" s="57"/>
      <c r="H19" s="57"/>
      <c r="I19" s="13">
        <f>IF(ISERROR((SUM(C19:H19)/COUNT(C19:H19)))=TRUE,"",(SUM(C19:H19)/COUNT(C19:H19)))</f>
      </c>
      <c r="J19" s="15"/>
      <c r="K19" s="3"/>
    </row>
    <row r="20" spans="1:11" ht="18" customHeight="1" thickBot="1">
      <c r="A20" s="47" t="s">
        <v>24</v>
      </c>
      <c r="B20" s="48" t="s">
        <v>20</v>
      </c>
      <c r="C20" s="57"/>
      <c r="D20" s="57"/>
      <c r="E20" s="57"/>
      <c r="F20" s="57"/>
      <c r="G20" s="57"/>
      <c r="H20" s="57"/>
      <c r="I20" s="13">
        <f>IF(ISERROR((SUM(C20:H20)/COUNT(C20:H20)))=TRUE,"",(SUM(C20:H20)/COUNT(C20:H20)))</f>
      </c>
      <c r="J20" s="15"/>
      <c r="K20" s="3"/>
    </row>
    <row r="21" spans="1:11" ht="18" customHeight="1" thickBot="1">
      <c r="A21" s="47" t="s">
        <v>23</v>
      </c>
      <c r="B21" s="48" t="s">
        <v>20</v>
      </c>
      <c r="C21" s="57"/>
      <c r="D21" s="57"/>
      <c r="E21" s="57"/>
      <c r="F21" s="57"/>
      <c r="G21" s="57"/>
      <c r="H21" s="57"/>
      <c r="I21" s="13">
        <f t="shared" si="1"/>
      </c>
      <c r="J21" s="15"/>
      <c r="K21" s="3"/>
    </row>
    <row r="22" spans="1:11" ht="18" customHeight="1" thickBot="1">
      <c r="A22" s="47" t="s">
        <v>28</v>
      </c>
      <c r="B22" s="48" t="s">
        <v>20</v>
      </c>
      <c r="C22" s="58"/>
      <c r="D22" s="58"/>
      <c r="E22" s="58"/>
      <c r="F22" s="58"/>
      <c r="G22" s="58"/>
      <c r="H22" s="58"/>
      <c r="I22" s="13">
        <f>IF(ISERROR((SUM(C22:H22)/COUNT(C22:H22)))=TRUE,"",(SUM(C22:H22)/COUNT(C22:H22)))</f>
      </c>
      <c r="J22" s="15"/>
      <c r="K22" s="3"/>
    </row>
    <row r="23" spans="1:11" ht="18" customHeight="1" thickBot="1">
      <c r="A23" s="47" t="s">
        <v>27</v>
      </c>
      <c r="B23" s="48" t="s">
        <v>20</v>
      </c>
      <c r="C23" s="57"/>
      <c r="D23" s="57"/>
      <c r="E23" s="57"/>
      <c r="F23" s="57"/>
      <c r="G23" s="57"/>
      <c r="H23" s="57"/>
      <c r="I23" s="13">
        <f>IF(ISERROR((SUM(C23:H23)/COUNT(C23:H23)))=TRUE,"",(SUM(C23:H23)/COUNT(C23:H23)))</f>
      </c>
      <c r="J23" s="15"/>
      <c r="K23" s="3"/>
    </row>
    <row r="24" spans="1:11" ht="18" customHeight="1" thickBot="1">
      <c r="A24" s="47" t="s">
        <v>26</v>
      </c>
      <c r="B24" s="48" t="s">
        <v>20</v>
      </c>
      <c r="C24" s="57"/>
      <c r="D24" s="57"/>
      <c r="E24" s="57"/>
      <c r="F24" s="57"/>
      <c r="G24" s="57"/>
      <c r="H24" s="57"/>
      <c r="I24" s="13">
        <f t="shared" si="1"/>
      </c>
      <c r="J24" s="15"/>
      <c r="K24" s="3"/>
    </row>
    <row r="25" spans="1:11" s="7" customFormat="1" ht="18" customHeight="1" thickBot="1">
      <c r="A25" s="59" t="s">
        <v>29</v>
      </c>
      <c r="B25" s="60" t="s">
        <v>20</v>
      </c>
      <c r="C25" s="61">
        <f aca="true" t="shared" si="2" ref="C25:H25">IF(SUM(C16:C24)=0,"",SUM(C16:C24))</f>
      </c>
      <c r="D25" s="61">
        <f t="shared" si="2"/>
      </c>
      <c r="E25" s="61">
        <f t="shared" si="2"/>
      </c>
      <c r="F25" s="61">
        <f t="shared" si="2"/>
      </c>
      <c r="G25" s="61">
        <f t="shared" si="2"/>
      </c>
      <c r="H25" s="62">
        <f t="shared" si="2"/>
      </c>
      <c r="I25" s="13">
        <f t="shared" si="1"/>
      </c>
      <c r="J25" s="15"/>
      <c r="K25" s="3"/>
    </row>
    <row r="26" spans="1:11" s="7" customFormat="1" ht="18" customHeight="1" thickBot="1">
      <c r="A26" s="63" t="s">
        <v>30</v>
      </c>
      <c r="B26" s="64" t="s">
        <v>31</v>
      </c>
      <c r="C26" s="65">
        <f aca="true" t="shared" si="3" ref="C26:H26">IF(((C16*1.25)+(C17*1)+(C18*1)+(C21*0.75)+(C20*0.5)+(C19*0.25)+(C24*0.75)+(C23*0.5)+(C22*0.25))=0,"",(C16*1.25)+(C17*1)+(C18*1)+(C21*0.75)+(C20*0.5)+(C19*0.25)+(C24*0.75)+(C23*0.5)+(C22*0.25))</f>
      </c>
      <c r="D26" s="65">
        <f t="shared" si="3"/>
      </c>
      <c r="E26" s="65">
        <f t="shared" si="3"/>
      </c>
      <c r="F26" s="65">
        <f t="shared" si="3"/>
      </c>
      <c r="G26" s="65">
        <f t="shared" si="3"/>
      </c>
      <c r="H26" s="66">
        <f t="shared" si="3"/>
      </c>
      <c r="I26" s="13">
        <f t="shared" si="1"/>
      </c>
      <c r="J26" s="15"/>
      <c r="K26" s="3"/>
    </row>
    <row r="27" spans="1:11" s="7" customFormat="1" ht="18" customHeight="1" thickBot="1">
      <c r="A27" s="67" t="s">
        <v>32</v>
      </c>
      <c r="B27" s="68"/>
      <c r="C27" s="69"/>
      <c r="D27" s="69"/>
      <c r="E27" s="69"/>
      <c r="F27" s="69"/>
      <c r="G27" s="69"/>
      <c r="H27" s="69"/>
      <c r="I27" s="13" t="s">
        <v>4</v>
      </c>
      <c r="J27" s="28"/>
      <c r="K27" s="3"/>
    </row>
    <row r="28" spans="1:11" s="7" customFormat="1" ht="15" customHeight="1" thickBot="1" thickTop="1">
      <c r="A28" s="70" t="s">
        <v>33</v>
      </c>
      <c r="B28" s="71" t="s">
        <v>20</v>
      </c>
      <c r="C28" s="72"/>
      <c r="D28" s="72"/>
      <c r="E28" s="72"/>
      <c r="F28" s="72"/>
      <c r="G28" s="72"/>
      <c r="H28" s="72"/>
      <c r="I28" s="35">
        <f>SUM(B28:H28)</f>
        <v>0</v>
      </c>
      <c r="J28" s="37"/>
      <c r="K28" s="3"/>
    </row>
    <row r="29" spans="1:11" ht="17.25" customHeight="1" thickBot="1" thickTop="1">
      <c r="A29" s="47" t="s">
        <v>34</v>
      </c>
      <c r="B29" s="48" t="s">
        <v>20</v>
      </c>
      <c r="C29" s="72"/>
      <c r="D29" s="72"/>
      <c r="E29" s="72"/>
      <c r="F29" s="72"/>
      <c r="G29" s="72"/>
      <c r="H29" s="72"/>
      <c r="I29" s="35">
        <f>SUM(B29:H29)</f>
        <v>0</v>
      </c>
      <c r="J29" s="37"/>
      <c r="K29" s="3"/>
    </row>
    <row r="30" spans="1:11" ht="15" customHeight="1" thickBot="1" thickTop="1">
      <c r="A30" s="47" t="s">
        <v>35</v>
      </c>
      <c r="B30" s="48" t="s">
        <v>20</v>
      </c>
      <c r="C30" s="72"/>
      <c r="D30" s="72"/>
      <c r="E30" s="72"/>
      <c r="F30" s="72"/>
      <c r="G30" s="72"/>
      <c r="H30" s="72"/>
      <c r="I30" s="35">
        <f>SUM(B30:H30)</f>
        <v>0</v>
      </c>
      <c r="J30" s="37"/>
      <c r="K30" s="3"/>
    </row>
    <row r="31" spans="1:11" ht="14.25" customHeight="1" thickBot="1" thickTop="1">
      <c r="A31" s="44" t="s">
        <v>36</v>
      </c>
      <c r="B31" s="45" t="s">
        <v>20</v>
      </c>
      <c r="C31" s="72"/>
      <c r="D31" s="72"/>
      <c r="E31" s="72"/>
      <c r="F31" s="72"/>
      <c r="G31" s="72"/>
      <c r="H31" s="72"/>
      <c r="I31" s="35">
        <f>SUM(B31:H31)</f>
        <v>0</v>
      </c>
      <c r="J31" s="37"/>
      <c r="K31" s="3"/>
    </row>
    <row r="32" spans="1:11" ht="19.5" customHeight="1" thickBot="1" thickTop="1">
      <c r="A32" s="73" t="s">
        <v>37</v>
      </c>
      <c r="B32" s="74"/>
      <c r="C32" s="99">
        <f aca="true" t="shared" si="4" ref="C32:H32">C7</f>
        <v>0</v>
      </c>
      <c r="D32" s="99">
        <f t="shared" si="4"/>
        <v>0</v>
      </c>
      <c r="E32" s="99">
        <f t="shared" si="4"/>
        <v>0</v>
      </c>
      <c r="F32" s="99">
        <f t="shared" si="4"/>
        <v>0</v>
      </c>
      <c r="G32" s="99">
        <f t="shared" si="4"/>
        <v>0</v>
      </c>
      <c r="H32" s="99">
        <f t="shared" si="4"/>
        <v>0</v>
      </c>
      <c r="I32" s="13" t="s">
        <v>3</v>
      </c>
      <c r="J32" s="15"/>
      <c r="K32" s="3"/>
    </row>
    <row r="33" spans="1:11" ht="17.25" customHeight="1" thickBot="1">
      <c r="A33" s="75" t="s">
        <v>38</v>
      </c>
      <c r="B33" s="76" t="s">
        <v>39</v>
      </c>
      <c r="C33" s="77">
        <f aca="true" t="shared" si="5" ref="C33:H33">IF(ISERROR(IF(ISBLANK(C17),"",C17/((C17+C18)/100)))=TRUE,"",IF(ISBLANK(C17),"",C17/((C17+C18)/100)))</f>
      </c>
      <c r="D33" s="77">
        <f t="shared" si="5"/>
      </c>
      <c r="E33" s="77">
        <f t="shared" si="5"/>
      </c>
      <c r="F33" s="77">
        <f t="shared" si="5"/>
      </c>
      <c r="G33" s="77">
        <f t="shared" si="5"/>
      </c>
      <c r="H33" s="77">
        <f t="shared" si="5"/>
      </c>
      <c r="I33" s="13">
        <f>IF(ISERROR((SUM(C33:H33)/COUNT(C33:H33)))=TRUE,"",(SUM(C33:H33)/COUNT(C33:H33)))</f>
      </c>
      <c r="J33" s="15"/>
      <c r="K33" s="29"/>
    </row>
    <row r="34" spans="1:11" s="7" customFormat="1" ht="19.5" customHeight="1" thickBot="1">
      <c r="A34" s="59" t="s">
        <v>40</v>
      </c>
      <c r="B34" s="60" t="s">
        <v>41</v>
      </c>
      <c r="C34" s="78">
        <f aca="true" t="shared" si="6" ref="C34:H34">IF(ISBLANK(C12),"",C12/30.5)</f>
      </c>
      <c r="D34" s="78">
        <f t="shared" si="6"/>
      </c>
      <c r="E34" s="78">
        <f t="shared" si="6"/>
      </c>
      <c r="F34" s="78">
        <f t="shared" si="6"/>
      </c>
      <c r="G34" s="78">
        <f t="shared" si="6"/>
      </c>
      <c r="H34" s="79">
        <f t="shared" si="6"/>
      </c>
      <c r="I34" s="13">
        <f>IF(ISERROR((SUM(C34:H34)/COUNT(C34:H34)))=TRUE,"",(SUM(C34:H34)/COUNT(C34:H34)))</f>
      </c>
      <c r="J34" s="15"/>
      <c r="K34" s="29"/>
    </row>
    <row r="35" spans="1:11" s="7" customFormat="1" ht="19.5" customHeight="1" thickBot="1">
      <c r="A35" s="80" t="s">
        <v>42</v>
      </c>
      <c r="B35" s="60" t="s">
        <v>41</v>
      </c>
      <c r="C35" s="61">
        <f aca="true" t="shared" si="7" ref="C35:H35">IF(ISERROR(IF(ISBLANK(C12),"",C12/(C17*30.5)))=TRUE,"",IF(ISBLANK(C12),"",C12/(C17*30.5)))</f>
      </c>
      <c r="D35" s="61">
        <f t="shared" si="7"/>
      </c>
      <c r="E35" s="61">
        <f t="shared" si="7"/>
      </c>
      <c r="F35" s="61">
        <f t="shared" si="7"/>
      </c>
      <c r="G35" s="61">
        <f t="shared" si="7"/>
      </c>
      <c r="H35" s="61">
        <f t="shared" si="7"/>
      </c>
      <c r="I35" s="13">
        <f>IF(ISERROR((SUM(C35:H35)/COUNT(C35:H35)))=TRUE,"",(SUM(C35:H35)/COUNT(C35:H35)))</f>
      </c>
      <c r="J35" s="15"/>
      <c r="K35" s="29"/>
    </row>
    <row r="36" spans="1:11" s="7" customFormat="1" ht="19.5" customHeight="1" thickBot="1">
      <c r="A36" s="80" t="s">
        <v>43</v>
      </c>
      <c r="B36" s="60" t="s">
        <v>41</v>
      </c>
      <c r="C36" s="61">
        <f aca="true" t="shared" si="8" ref="C36:H36">IF(ISERROR(IF(ISBLANK(C12),"",C12/((C17+C18)*30.5)))=TRUE,"",IF(ISBLANK(C12),"",C12/((C17+C18)*30.5)))</f>
      </c>
      <c r="D36" s="61">
        <f t="shared" si="8"/>
      </c>
      <c r="E36" s="61">
        <f t="shared" si="8"/>
      </c>
      <c r="F36" s="61">
        <f t="shared" si="8"/>
      </c>
      <c r="G36" s="61">
        <f t="shared" si="8"/>
      </c>
      <c r="H36" s="61">
        <f t="shared" si="8"/>
      </c>
      <c r="I36" s="13">
        <f>IF(ISERROR((SUM(C36:H36)/COUNT(C36:H36)))=TRUE,"",(SUM(C36:H36)/COUNT(C36:H36)))</f>
      </c>
      <c r="J36" s="15"/>
      <c r="K36" s="29"/>
    </row>
    <row r="37" spans="1:11" s="7" customFormat="1" ht="19.5" customHeight="1" thickBot="1">
      <c r="A37" s="80" t="s">
        <v>44</v>
      </c>
      <c r="B37" s="61" t="s">
        <v>45</v>
      </c>
      <c r="C37" s="61">
        <f aca="true" t="shared" si="9" ref="C37:H37">IF(ISERROR(IF(ISBLANK(C11),"",C12/C11))=TRUE,"",IF(ISBLANK(C11),"",C12/C11))</f>
      </c>
      <c r="D37" s="61">
        <f t="shared" si="9"/>
      </c>
      <c r="E37" s="61">
        <f t="shared" si="9"/>
      </c>
      <c r="F37" s="61">
        <f t="shared" si="9"/>
      </c>
      <c r="G37" s="61">
        <f t="shared" si="9"/>
      </c>
      <c r="H37" s="61">
        <f t="shared" si="9"/>
      </c>
      <c r="I37" s="13">
        <f>IF(ISERROR(I12/I11)=TRUE,"",(I12/I11))</f>
      </c>
      <c r="J37" s="15"/>
      <c r="K37" s="30"/>
    </row>
    <row r="38" spans="1:11" s="7" customFormat="1" ht="19.5" customHeight="1" thickBot="1">
      <c r="A38" s="59" t="s">
        <v>46</v>
      </c>
      <c r="B38" s="60" t="s">
        <v>47</v>
      </c>
      <c r="C38" s="61">
        <f aca="true" t="shared" si="10" ref="C38:H38">IF(ISERROR(IF(ISBLANK(C10),"",C12/C10))=TRUE,"",IF(ISBLANK(C10),"",C12/C10))</f>
      </c>
      <c r="D38" s="61">
        <f t="shared" si="10"/>
      </c>
      <c r="E38" s="61">
        <f t="shared" si="10"/>
      </c>
      <c r="F38" s="61">
        <f t="shared" si="10"/>
      </c>
      <c r="G38" s="61">
        <f t="shared" si="10"/>
      </c>
      <c r="H38" s="61">
        <f t="shared" si="10"/>
      </c>
      <c r="I38" s="13">
        <f>IF(ISERROR(I12/I10)=TRUE,"",(I12/I10))</f>
      </c>
      <c r="J38" s="15"/>
      <c r="K38" s="31"/>
    </row>
    <row r="39" spans="1:12" s="7" customFormat="1" ht="19.5" customHeight="1">
      <c r="A39" s="59" t="s">
        <v>48</v>
      </c>
      <c r="B39" s="60" t="s">
        <v>49</v>
      </c>
      <c r="C39" s="61">
        <f aca="true" t="shared" si="11" ref="C39:H39">IF(ISBLANK(C12),"",C12/(C8*30.5))</f>
      </c>
      <c r="D39" s="61">
        <f t="shared" si="11"/>
      </c>
      <c r="E39" s="61">
        <f t="shared" si="11"/>
      </c>
      <c r="F39" s="61">
        <f t="shared" si="11"/>
      </c>
      <c r="G39" s="61">
        <f t="shared" si="11"/>
      </c>
      <c r="H39" s="62">
        <f t="shared" si="11"/>
      </c>
      <c r="I39" s="32">
        <f>IF(ISERROR((SUM(C39:H39)/COUNT(C39:H39)))=TRUE,"",(SUM(C39:H39)/COUNT(C39:H39)))</f>
      </c>
      <c r="J39" s="15"/>
      <c r="L39" s="29"/>
    </row>
    <row r="40" spans="1:12" s="7" customFormat="1" ht="19.5" customHeight="1" thickBot="1">
      <c r="A40" s="81" t="s">
        <v>50</v>
      </c>
      <c r="B40" s="82" t="s">
        <v>51</v>
      </c>
      <c r="C40" s="83">
        <f aca="true" t="shared" si="12" ref="C40:H40">IF(OR(ISBLANK(C26),ISBLANK(C9)),"",C26/C9)</f>
      </c>
      <c r="D40" s="83">
        <f t="shared" si="12"/>
      </c>
      <c r="E40" s="83">
        <f t="shared" si="12"/>
      </c>
      <c r="F40" s="83">
        <f t="shared" si="12"/>
      </c>
      <c r="G40" s="83">
        <f t="shared" si="12"/>
      </c>
      <c r="H40" s="84">
        <f t="shared" si="12"/>
      </c>
      <c r="I40" s="36">
        <f>IF(ISERROR((SUM(C40:H40)/COUNT(C40:H40)))=TRUE,"",(SUM(C40:H40)/COUNT(C40:H40)))</f>
      </c>
      <c r="J40" s="27"/>
      <c r="L40" s="29"/>
    </row>
    <row r="41" spans="1:10" s="7" customFormat="1" ht="18" customHeight="1" thickTop="1">
      <c r="A41" s="135" t="s">
        <v>53</v>
      </c>
      <c r="B41" s="135"/>
      <c r="C41" s="135"/>
      <c r="D41" s="135"/>
      <c r="E41" s="135"/>
      <c r="F41" s="135"/>
      <c r="G41" s="135"/>
      <c r="H41" s="135"/>
      <c r="I41" s="135"/>
      <c r="J41" s="9"/>
    </row>
    <row r="42" spans="2:10" ht="12.75">
      <c r="B42" s="3"/>
      <c r="C42" s="3"/>
      <c r="D42" s="3"/>
      <c r="E42" s="3"/>
      <c r="F42" s="3"/>
      <c r="G42" s="3"/>
      <c r="H42" s="3"/>
      <c r="I42" s="5"/>
      <c r="J42" s="2"/>
    </row>
    <row r="43" spans="1:10" ht="12.75">
      <c r="A43" s="3"/>
      <c r="B43" s="3"/>
      <c r="C43" s="3"/>
      <c r="D43" s="3"/>
      <c r="E43" s="3"/>
      <c r="F43" s="3"/>
      <c r="G43" s="3"/>
      <c r="H43" s="3"/>
      <c r="I43" s="5"/>
      <c r="J43" s="2"/>
    </row>
    <row r="44" spans="1:10" ht="12.75">
      <c r="A44" s="3"/>
      <c r="B44" s="3"/>
      <c r="C44" s="3"/>
      <c r="D44" s="3"/>
      <c r="E44" s="3"/>
      <c r="F44" s="3"/>
      <c r="G44" s="3"/>
      <c r="H44" s="3"/>
      <c r="I44" s="5"/>
      <c r="J44" s="2"/>
    </row>
    <row r="45" spans="1:10" ht="12.75">
      <c r="A45" s="3"/>
      <c r="B45" s="3"/>
      <c r="C45" s="3"/>
      <c r="D45" s="3"/>
      <c r="E45" s="3"/>
      <c r="F45" s="3"/>
      <c r="G45" s="3"/>
      <c r="H45" s="3"/>
      <c r="I45" s="5"/>
      <c r="J45" s="2"/>
    </row>
    <row r="46" spans="1:10" ht="12.75">
      <c r="A46" s="3"/>
      <c r="B46" s="3"/>
      <c r="C46" s="3"/>
      <c r="D46" s="3"/>
      <c r="E46" s="3"/>
      <c r="F46" s="3"/>
      <c r="G46" s="3"/>
      <c r="H46" s="3"/>
      <c r="I46" s="5"/>
      <c r="J46" s="2"/>
    </row>
    <row r="47" spans="1:10" ht="12.75">
      <c r="A47" s="3"/>
      <c r="B47" s="3"/>
      <c r="C47" s="3"/>
      <c r="D47" s="3"/>
      <c r="E47" s="3"/>
      <c r="F47" s="3"/>
      <c r="G47" s="3"/>
      <c r="H47" s="3"/>
      <c r="I47" s="5"/>
      <c r="J47" s="2"/>
    </row>
    <row r="48" spans="1:10" ht="12.75">
      <c r="A48" s="3"/>
      <c r="B48" s="3"/>
      <c r="C48" s="3"/>
      <c r="D48" s="3"/>
      <c r="E48" s="3"/>
      <c r="F48" s="3"/>
      <c r="G48" s="3"/>
      <c r="H48" s="3"/>
      <c r="I48" s="5"/>
      <c r="J48" s="2"/>
    </row>
  </sheetData>
  <sheetProtection password="C9FB" sheet="1" formatCells="0" formatColumns="0" formatRows="0" insertColumns="0" insertRows="0"/>
  <mergeCells count="7">
    <mergeCell ref="A41:I41"/>
    <mergeCell ref="B1:I1"/>
    <mergeCell ref="A2:G2"/>
    <mergeCell ref="A3:G3"/>
    <mergeCell ref="B4:G4"/>
    <mergeCell ref="B5:G5"/>
    <mergeCell ref="C6:H6"/>
  </mergeCells>
  <printOptions/>
  <pageMargins left="0.511811024" right="0.511811024" top="0.787401575" bottom="0.787401575" header="0.31496062" footer="0.31496062"/>
  <pageSetup orientation="portrait" paperSize="9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M48"/>
  <sheetViews>
    <sheetView zoomScalePageLayoutView="0" workbookViewId="0" topLeftCell="A1">
      <selection activeCell="L6" sqref="L6"/>
    </sheetView>
  </sheetViews>
  <sheetFormatPr defaultColWidth="9.8515625" defaultRowHeight="12.75"/>
  <cols>
    <col min="1" max="1" width="28.00390625" style="4" customWidth="1"/>
    <col min="2" max="2" width="9.8515625" style="4" bestFit="1" customWidth="1"/>
    <col min="3" max="3" width="8.7109375" style="4" customWidth="1"/>
    <col min="4" max="4" width="8.140625" style="4" customWidth="1"/>
    <col min="5" max="5" width="8.28125" style="4" customWidth="1"/>
    <col min="6" max="6" width="8.7109375" style="4" customWidth="1"/>
    <col min="7" max="8" width="8.57421875" style="4" customWidth="1"/>
    <col min="9" max="9" width="10.140625" style="33" customWidth="1"/>
    <col min="10" max="10" width="10.140625" style="34" customWidth="1"/>
    <col min="11" max="11" width="9.8515625" style="4" customWidth="1"/>
    <col min="12" max="12" width="13.421875" style="4" bestFit="1" customWidth="1"/>
    <col min="13" max="13" width="9.8515625" style="4" customWidth="1"/>
    <col min="14" max="14" width="13.421875" style="4" bestFit="1" customWidth="1"/>
    <col min="15" max="16384" width="9.8515625" style="4" customWidth="1"/>
  </cols>
  <sheetData>
    <row r="1" spans="1:11" ht="15" customHeight="1">
      <c r="A1" s="1"/>
      <c r="B1" s="139"/>
      <c r="C1" s="139"/>
      <c r="D1" s="139"/>
      <c r="E1" s="139"/>
      <c r="F1" s="139"/>
      <c r="G1" s="139"/>
      <c r="H1" s="139"/>
      <c r="I1" s="139"/>
      <c r="J1" s="2"/>
      <c r="K1" s="3"/>
    </row>
    <row r="2" spans="1:11" ht="15" customHeight="1">
      <c r="A2" s="140" t="s">
        <v>52</v>
      </c>
      <c r="B2" s="140"/>
      <c r="C2" s="140"/>
      <c r="D2" s="140"/>
      <c r="E2" s="140"/>
      <c r="F2" s="140"/>
      <c r="G2" s="140"/>
      <c r="H2" s="3"/>
      <c r="I2" s="5"/>
      <c r="J2" s="2"/>
      <c r="K2" s="3"/>
    </row>
    <row r="3" spans="1:11" ht="14.25" customHeight="1">
      <c r="A3" s="144"/>
      <c r="B3" s="144"/>
      <c r="C3" s="144"/>
      <c r="D3" s="144"/>
      <c r="E3" s="144"/>
      <c r="F3" s="144"/>
      <c r="G3" s="144"/>
      <c r="H3" s="101"/>
      <c r="I3" s="101"/>
      <c r="J3" s="2"/>
      <c r="K3" s="3"/>
    </row>
    <row r="4" spans="1:10" ht="14.25" customHeight="1">
      <c r="A4" s="6" t="s">
        <v>0</v>
      </c>
      <c r="B4" s="141"/>
      <c r="C4" s="142"/>
      <c r="D4" s="142"/>
      <c r="E4" s="142"/>
      <c r="F4" s="142"/>
      <c r="G4" s="143"/>
      <c r="H4" s="7"/>
      <c r="I4" s="8"/>
      <c r="J4" s="9"/>
    </row>
    <row r="5" spans="1:10" ht="17.25" customHeight="1" thickBot="1">
      <c r="A5" s="6" t="s">
        <v>1</v>
      </c>
      <c r="B5" s="136"/>
      <c r="C5" s="137"/>
      <c r="D5" s="137"/>
      <c r="E5" s="137"/>
      <c r="F5" s="137"/>
      <c r="G5" s="138"/>
      <c r="H5" s="7" t="s">
        <v>98</v>
      </c>
      <c r="I5" s="8"/>
      <c r="J5" s="9"/>
    </row>
    <row r="6" spans="1:11" ht="15" customHeight="1" thickBot="1">
      <c r="A6" s="10" t="s">
        <v>2</v>
      </c>
      <c r="B6" s="3"/>
      <c r="C6" s="133" t="s">
        <v>91</v>
      </c>
      <c r="D6" s="133"/>
      <c r="E6" s="133"/>
      <c r="F6" s="133"/>
      <c r="G6" s="133"/>
      <c r="H6" s="134"/>
      <c r="I6" s="11" t="s">
        <v>3</v>
      </c>
      <c r="J6" s="12" t="s">
        <v>4</v>
      </c>
      <c r="K6" s="3"/>
    </row>
    <row r="7" spans="1:11" ht="18" customHeight="1" thickBot="1" thickTop="1">
      <c r="A7" s="38" t="s">
        <v>5</v>
      </c>
      <c r="B7" s="39" t="s">
        <v>6</v>
      </c>
      <c r="C7" s="98"/>
      <c r="D7" s="98"/>
      <c r="E7" s="98"/>
      <c r="F7" s="98"/>
      <c r="G7" s="98"/>
      <c r="H7" s="98"/>
      <c r="I7" s="40"/>
      <c r="J7" s="12" t="s">
        <v>7</v>
      </c>
      <c r="K7" s="3"/>
    </row>
    <row r="8" spans="1:11" ht="18" customHeight="1" thickBot="1">
      <c r="A8" s="41" t="s">
        <v>8</v>
      </c>
      <c r="B8" s="42" t="s">
        <v>9</v>
      </c>
      <c r="C8" s="43"/>
      <c r="D8" s="43"/>
      <c r="E8" s="43"/>
      <c r="F8" s="43"/>
      <c r="G8" s="43"/>
      <c r="H8" s="43"/>
      <c r="I8" s="13">
        <f aca="true" t="shared" si="0" ref="I8:I14">IF(ISERROR((SUM(C8:H8)/COUNT(C8:H8)))=TRUE,"",(SUM(C8:H8)/COUNT(C8:H8)))</f>
      </c>
      <c r="J8" s="14"/>
      <c r="K8" s="3"/>
    </row>
    <row r="9" spans="1:11" ht="18" customHeight="1" thickBot="1">
      <c r="A9" s="44" t="s">
        <v>10</v>
      </c>
      <c r="B9" s="45" t="s">
        <v>9</v>
      </c>
      <c r="C9" s="46"/>
      <c r="D9" s="46"/>
      <c r="E9" s="46"/>
      <c r="F9" s="46"/>
      <c r="G9" s="46"/>
      <c r="H9" s="46"/>
      <c r="I9" s="13">
        <f t="shared" si="0"/>
      </c>
      <c r="J9" s="15"/>
      <c r="K9" s="3"/>
    </row>
    <row r="10" spans="1:13" ht="18" customHeight="1" thickBot="1">
      <c r="A10" s="47" t="s">
        <v>11</v>
      </c>
      <c r="B10" s="48" t="s">
        <v>12</v>
      </c>
      <c r="C10" s="49"/>
      <c r="D10" s="49"/>
      <c r="E10" s="49"/>
      <c r="F10" s="49"/>
      <c r="G10" s="49"/>
      <c r="H10" s="49"/>
      <c r="I10" s="13">
        <f t="shared" si="0"/>
      </c>
      <c r="J10" s="16">
        <f>SUM(C10:H10)</f>
        <v>0</v>
      </c>
      <c r="K10" s="17"/>
      <c r="M10" s="18"/>
    </row>
    <row r="11" spans="1:13" ht="18" customHeight="1" thickBot="1">
      <c r="A11" s="118" t="s">
        <v>105</v>
      </c>
      <c r="B11" s="48" t="s">
        <v>13</v>
      </c>
      <c r="C11" s="50"/>
      <c r="D11" s="50"/>
      <c r="E11" s="50"/>
      <c r="F11" s="50"/>
      <c r="G11" s="50"/>
      <c r="H11" s="50"/>
      <c r="I11" s="19">
        <f t="shared" si="0"/>
      </c>
      <c r="J11" s="20">
        <f>SUM(C11:H11)</f>
        <v>0</v>
      </c>
      <c r="K11" s="17"/>
      <c r="M11" s="18"/>
    </row>
    <row r="12" spans="1:13" ht="18" customHeight="1" thickBot="1" thickTop="1">
      <c r="A12" s="47" t="s">
        <v>14</v>
      </c>
      <c r="B12" s="48" t="s">
        <v>15</v>
      </c>
      <c r="C12" s="50"/>
      <c r="D12" s="50"/>
      <c r="E12" s="50"/>
      <c r="F12" s="50"/>
      <c r="G12" s="50"/>
      <c r="H12" s="50"/>
      <c r="I12" s="19">
        <f t="shared" si="0"/>
      </c>
      <c r="J12" s="21">
        <f>SUM(C12:H12)</f>
        <v>0</v>
      </c>
      <c r="K12" s="17"/>
      <c r="M12" s="22"/>
    </row>
    <row r="13" spans="1:11" ht="18" customHeight="1" thickBot="1" thickTop="1">
      <c r="A13" s="47" t="s">
        <v>16</v>
      </c>
      <c r="B13" s="48" t="s">
        <v>15</v>
      </c>
      <c r="C13" s="50"/>
      <c r="D13" s="50"/>
      <c r="E13" s="50"/>
      <c r="F13" s="50"/>
      <c r="G13" s="50"/>
      <c r="H13" s="50"/>
      <c r="I13" s="19">
        <f t="shared" si="0"/>
      </c>
      <c r="J13" s="21">
        <f>SUM(C13:H13)</f>
        <v>0</v>
      </c>
      <c r="K13" s="17"/>
    </row>
    <row r="14" spans="1:11" ht="18" customHeight="1" thickBot="1" thickTop="1">
      <c r="A14" s="51" t="s">
        <v>17</v>
      </c>
      <c r="B14" s="52" t="s">
        <v>15</v>
      </c>
      <c r="C14" s="53"/>
      <c r="D14" s="53"/>
      <c r="E14" s="53"/>
      <c r="F14" s="53"/>
      <c r="G14" s="53"/>
      <c r="H14" s="53"/>
      <c r="I14" s="23">
        <f t="shared" si="0"/>
      </c>
      <c r="J14" s="24">
        <f>SUM(C14:H14)</f>
        <v>0</v>
      </c>
      <c r="K14" s="17"/>
    </row>
    <row r="15" spans="1:13" ht="15.75" customHeight="1" thickBot="1">
      <c r="A15" s="54" t="s">
        <v>18</v>
      </c>
      <c r="B15" s="55"/>
      <c r="C15" s="56"/>
      <c r="D15" s="56"/>
      <c r="E15" s="56"/>
      <c r="F15" s="56"/>
      <c r="G15" s="56"/>
      <c r="H15" s="56"/>
      <c r="I15" s="13" t="s">
        <v>3</v>
      </c>
      <c r="J15" s="14"/>
      <c r="K15" s="3"/>
      <c r="M15" s="25"/>
    </row>
    <row r="16" spans="1:11" ht="15" customHeight="1" thickBot="1">
      <c r="A16" s="47" t="s">
        <v>19</v>
      </c>
      <c r="B16" s="48" t="s">
        <v>20</v>
      </c>
      <c r="C16" s="57"/>
      <c r="D16" s="57"/>
      <c r="E16" s="57"/>
      <c r="F16" s="57"/>
      <c r="G16" s="57"/>
      <c r="H16" s="57"/>
      <c r="I16" s="13">
        <f aca="true" t="shared" si="1" ref="I16:I26">IF(ISERROR((SUM(C16:H16)/COUNT(C16:H16)))=TRUE,"",(SUM(C16:H16)/COUNT(C16:H16)))</f>
      </c>
      <c r="J16" s="15"/>
      <c r="K16" s="3"/>
    </row>
    <row r="17" spans="1:11" ht="15.75" customHeight="1" thickBot="1">
      <c r="A17" s="47" t="s">
        <v>21</v>
      </c>
      <c r="B17" s="48" t="s">
        <v>20</v>
      </c>
      <c r="C17" s="57"/>
      <c r="D17" s="57"/>
      <c r="E17" s="57"/>
      <c r="F17" s="57"/>
      <c r="G17" s="57"/>
      <c r="H17" s="57"/>
      <c r="I17" s="13">
        <f t="shared" si="1"/>
      </c>
      <c r="J17" s="15"/>
      <c r="K17" s="26"/>
    </row>
    <row r="18" spans="1:11" ht="18" customHeight="1" thickBot="1">
      <c r="A18" s="47" t="s">
        <v>22</v>
      </c>
      <c r="B18" s="48" t="s">
        <v>20</v>
      </c>
      <c r="C18" s="57"/>
      <c r="D18" s="57"/>
      <c r="E18" s="57"/>
      <c r="F18" s="57"/>
      <c r="G18" s="57"/>
      <c r="H18" s="57"/>
      <c r="I18" s="13">
        <f t="shared" si="1"/>
      </c>
      <c r="J18" s="15"/>
      <c r="K18" s="26"/>
    </row>
    <row r="19" spans="1:11" ht="18" customHeight="1" thickBot="1">
      <c r="A19" s="47" t="s">
        <v>25</v>
      </c>
      <c r="B19" s="48" t="s">
        <v>20</v>
      </c>
      <c r="C19" s="57"/>
      <c r="D19" s="57"/>
      <c r="E19" s="57"/>
      <c r="F19" s="57"/>
      <c r="G19" s="57"/>
      <c r="H19" s="57"/>
      <c r="I19" s="13">
        <f>IF(ISERROR((SUM(C19:H19)/COUNT(C19:H19)))=TRUE,"",(SUM(C19:H19)/COUNT(C19:H19)))</f>
      </c>
      <c r="J19" s="15"/>
      <c r="K19" s="3"/>
    </row>
    <row r="20" spans="1:11" ht="18" customHeight="1" thickBot="1">
      <c r="A20" s="47" t="s">
        <v>24</v>
      </c>
      <c r="B20" s="48" t="s">
        <v>20</v>
      </c>
      <c r="C20" s="57"/>
      <c r="D20" s="57"/>
      <c r="E20" s="57"/>
      <c r="F20" s="57"/>
      <c r="G20" s="57"/>
      <c r="H20" s="57"/>
      <c r="I20" s="13">
        <f>IF(ISERROR((SUM(C20:H20)/COUNT(C20:H20)))=TRUE,"",(SUM(C20:H20)/COUNT(C20:H20)))</f>
      </c>
      <c r="J20" s="15"/>
      <c r="K20" s="3"/>
    </row>
    <row r="21" spans="1:11" ht="18" customHeight="1" thickBot="1">
      <c r="A21" s="47" t="s">
        <v>23</v>
      </c>
      <c r="B21" s="48" t="s">
        <v>20</v>
      </c>
      <c r="C21" s="57"/>
      <c r="D21" s="57"/>
      <c r="E21" s="57"/>
      <c r="F21" s="57"/>
      <c r="G21" s="57"/>
      <c r="H21" s="57"/>
      <c r="I21" s="13">
        <f t="shared" si="1"/>
      </c>
      <c r="J21" s="15"/>
      <c r="K21" s="3"/>
    </row>
    <row r="22" spans="1:11" ht="18" customHeight="1" thickBot="1">
      <c r="A22" s="47" t="s">
        <v>28</v>
      </c>
      <c r="B22" s="48" t="s">
        <v>20</v>
      </c>
      <c r="C22" s="58"/>
      <c r="D22" s="58"/>
      <c r="E22" s="58"/>
      <c r="F22" s="58"/>
      <c r="G22" s="58"/>
      <c r="H22" s="58"/>
      <c r="I22" s="13">
        <f>IF(ISERROR((SUM(C22:H22)/COUNT(C22:H22)))=TRUE,"",(SUM(C22:H22)/COUNT(C22:H22)))</f>
      </c>
      <c r="J22" s="15"/>
      <c r="K22" s="3"/>
    </row>
    <row r="23" spans="1:11" ht="18" customHeight="1" thickBot="1">
      <c r="A23" s="47" t="s">
        <v>27</v>
      </c>
      <c r="B23" s="48" t="s">
        <v>20</v>
      </c>
      <c r="C23" s="57"/>
      <c r="D23" s="57"/>
      <c r="E23" s="57"/>
      <c r="F23" s="57"/>
      <c r="G23" s="57"/>
      <c r="H23" s="57"/>
      <c r="I23" s="13">
        <f>IF(ISERROR((SUM(C23:H23)/COUNT(C23:H23)))=TRUE,"",(SUM(C23:H23)/COUNT(C23:H23)))</f>
      </c>
      <c r="J23" s="15"/>
      <c r="K23" s="3"/>
    </row>
    <row r="24" spans="1:11" ht="18" customHeight="1" thickBot="1">
      <c r="A24" s="47" t="s">
        <v>26</v>
      </c>
      <c r="B24" s="48" t="s">
        <v>20</v>
      </c>
      <c r="C24" s="57"/>
      <c r="D24" s="57"/>
      <c r="E24" s="57"/>
      <c r="F24" s="57"/>
      <c r="G24" s="57"/>
      <c r="H24" s="57"/>
      <c r="I24" s="13">
        <f t="shared" si="1"/>
      </c>
      <c r="J24" s="15"/>
      <c r="K24" s="3"/>
    </row>
    <row r="25" spans="1:11" s="7" customFormat="1" ht="18" customHeight="1" thickBot="1">
      <c r="A25" s="59" t="s">
        <v>29</v>
      </c>
      <c r="B25" s="60" t="s">
        <v>20</v>
      </c>
      <c r="C25" s="61">
        <f aca="true" t="shared" si="2" ref="C25:H25">IF(SUM(C16:C24)=0,"",SUM(C16:C24))</f>
      </c>
      <c r="D25" s="61">
        <f t="shared" si="2"/>
      </c>
      <c r="E25" s="61">
        <f t="shared" si="2"/>
      </c>
      <c r="F25" s="61">
        <f t="shared" si="2"/>
      </c>
      <c r="G25" s="61">
        <f t="shared" si="2"/>
      </c>
      <c r="H25" s="62">
        <f t="shared" si="2"/>
      </c>
      <c r="I25" s="13">
        <f t="shared" si="1"/>
      </c>
      <c r="J25" s="15"/>
      <c r="K25" s="3"/>
    </row>
    <row r="26" spans="1:11" s="7" customFormat="1" ht="18" customHeight="1" thickBot="1">
      <c r="A26" s="63" t="s">
        <v>30</v>
      </c>
      <c r="B26" s="64" t="s">
        <v>31</v>
      </c>
      <c r="C26" s="65">
        <f aca="true" t="shared" si="3" ref="C26:H26">IF(((C16*1.25)+(C17*1)+(C18*1)+(C21*0.75)+(C20*0.5)+(C19*0.25)+(C24*0.75)+(C23*0.5)+(C22*0.25))=0,"",(C16*1.25)+(C17*1)+(C18*1)+(C21*0.75)+(C20*0.5)+(C19*0.25)+(C24*0.75)+(C23*0.5)+(C22*0.25))</f>
      </c>
      <c r="D26" s="65">
        <f t="shared" si="3"/>
      </c>
      <c r="E26" s="65">
        <f t="shared" si="3"/>
      </c>
      <c r="F26" s="65">
        <f t="shared" si="3"/>
      </c>
      <c r="G26" s="65">
        <f t="shared" si="3"/>
      </c>
      <c r="H26" s="66">
        <f t="shared" si="3"/>
      </c>
      <c r="I26" s="13">
        <f t="shared" si="1"/>
      </c>
      <c r="J26" s="15"/>
      <c r="K26" s="3"/>
    </row>
    <row r="27" spans="1:11" s="7" customFormat="1" ht="18" customHeight="1" thickBot="1">
      <c r="A27" s="67" t="s">
        <v>32</v>
      </c>
      <c r="B27" s="68"/>
      <c r="C27" s="69"/>
      <c r="D27" s="69"/>
      <c r="E27" s="69"/>
      <c r="F27" s="69"/>
      <c r="G27" s="69"/>
      <c r="H27" s="69"/>
      <c r="I27" s="13" t="s">
        <v>4</v>
      </c>
      <c r="J27" s="28"/>
      <c r="K27" s="3"/>
    </row>
    <row r="28" spans="1:11" s="7" customFormat="1" ht="15" customHeight="1" thickBot="1" thickTop="1">
      <c r="A28" s="70" t="s">
        <v>33</v>
      </c>
      <c r="B28" s="71" t="s">
        <v>20</v>
      </c>
      <c r="C28" s="72"/>
      <c r="D28" s="72"/>
      <c r="E28" s="72"/>
      <c r="F28" s="72"/>
      <c r="G28" s="72"/>
      <c r="H28" s="72"/>
      <c r="I28" s="35">
        <f>SUM(B28:H28)</f>
        <v>0</v>
      </c>
      <c r="J28" s="37"/>
      <c r="K28" s="3"/>
    </row>
    <row r="29" spans="1:11" ht="17.25" customHeight="1" thickBot="1" thickTop="1">
      <c r="A29" s="47" t="s">
        <v>34</v>
      </c>
      <c r="B29" s="48" t="s">
        <v>20</v>
      </c>
      <c r="C29" s="72"/>
      <c r="D29" s="72"/>
      <c r="E29" s="72"/>
      <c r="F29" s="72"/>
      <c r="G29" s="72"/>
      <c r="H29" s="72"/>
      <c r="I29" s="35">
        <f>SUM(B29:H29)</f>
        <v>0</v>
      </c>
      <c r="J29" s="37"/>
      <c r="K29" s="3"/>
    </row>
    <row r="30" spans="1:11" ht="15" customHeight="1" thickBot="1" thickTop="1">
      <c r="A30" s="47" t="s">
        <v>35</v>
      </c>
      <c r="B30" s="48" t="s">
        <v>20</v>
      </c>
      <c r="C30" s="72"/>
      <c r="D30" s="72"/>
      <c r="E30" s="72"/>
      <c r="F30" s="72"/>
      <c r="G30" s="72"/>
      <c r="H30" s="72"/>
      <c r="I30" s="35">
        <f>SUM(B30:H30)</f>
        <v>0</v>
      </c>
      <c r="J30" s="37"/>
      <c r="K30" s="3"/>
    </row>
    <row r="31" spans="1:11" ht="14.25" customHeight="1" thickBot="1" thickTop="1">
      <c r="A31" s="44" t="s">
        <v>36</v>
      </c>
      <c r="B31" s="45" t="s">
        <v>20</v>
      </c>
      <c r="C31" s="72"/>
      <c r="D31" s="72"/>
      <c r="E31" s="72"/>
      <c r="F31" s="72"/>
      <c r="G31" s="72"/>
      <c r="H31" s="72"/>
      <c r="I31" s="35">
        <f>SUM(B31:H31)</f>
        <v>0</v>
      </c>
      <c r="J31" s="37"/>
      <c r="K31" s="3"/>
    </row>
    <row r="32" spans="1:11" ht="19.5" customHeight="1" thickBot="1" thickTop="1">
      <c r="A32" s="73" t="s">
        <v>37</v>
      </c>
      <c r="B32" s="74"/>
      <c r="C32" s="99">
        <f aca="true" t="shared" si="4" ref="C32:H32">C7</f>
        <v>0</v>
      </c>
      <c r="D32" s="99">
        <f t="shared" si="4"/>
        <v>0</v>
      </c>
      <c r="E32" s="99">
        <f t="shared" si="4"/>
        <v>0</v>
      </c>
      <c r="F32" s="99">
        <f t="shared" si="4"/>
        <v>0</v>
      </c>
      <c r="G32" s="99">
        <f t="shared" si="4"/>
        <v>0</v>
      </c>
      <c r="H32" s="99">
        <f t="shared" si="4"/>
        <v>0</v>
      </c>
      <c r="I32" s="13" t="s">
        <v>3</v>
      </c>
      <c r="J32" s="15"/>
      <c r="K32" s="3"/>
    </row>
    <row r="33" spans="1:11" ht="17.25" customHeight="1" thickBot="1">
      <c r="A33" s="75" t="s">
        <v>38</v>
      </c>
      <c r="B33" s="76" t="s">
        <v>39</v>
      </c>
      <c r="C33" s="77">
        <f aca="true" t="shared" si="5" ref="C33:H33">IF(ISERROR(IF(ISBLANK(C17),"",C17/((C17+C18)/100)))=TRUE,"",IF(ISBLANK(C17),"",C17/((C17+C18)/100)))</f>
      </c>
      <c r="D33" s="77">
        <f t="shared" si="5"/>
      </c>
      <c r="E33" s="77">
        <f t="shared" si="5"/>
      </c>
      <c r="F33" s="77">
        <f t="shared" si="5"/>
      </c>
      <c r="G33" s="77">
        <f t="shared" si="5"/>
      </c>
      <c r="H33" s="77">
        <f t="shared" si="5"/>
      </c>
      <c r="I33" s="13">
        <f>IF(ISERROR((SUM(C33:H33)/COUNT(C33:H33)))=TRUE,"",(SUM(C33:H33)/COUNT(C33:H33)))</f>
      </c>
      <c r="J33" s="15"/>
      <c r="K33" s="29"/>
    </row>
    <row r="34" spans="1:11" s="7" customFormat="1" ht="19.5" customHeight="1" thickBot="1">
      <c r="A34" s="59" t="s">
        <v>40</v>
      </c>
      <c r="B34" s="60" t="s">
        <v>41</v>
      </c>
      <c r="C34" s="78">
        <f aca="true" t="shared" si="6" ref="C34:H34">IF(ISBLANK(C12),"",C12/30.5)</f>
      </c>
      <c r="D34" s="78">
        <f t="shared" si="6"/>
      </c>
      <c r="E34" s="78">
        <f t="shared" si="6"/>
      </c>
      <c r="F34" s="78">
        <f t="shared" si="6"/>
      </c>
      <c r="G34" s="78">
        <f t="shared" si="6"/>
      </c>
      <c r="H34" s="79">
        <f t="shared" si="6"/>
      </c>
      <c r="I34" s="13">
        <f>IF(ISERROR((SUM(C34:H34)/COUNT(C34:H34)))=TRUE,"",(SUM(C34:H34)/COUNT(C34:H34)))</f>
      </c>
      <c r="J34" s="15"/>
      <c r="K34" s="29"/>
    </row>
    <row r="35" spans="1:11" s="7" customFormat="1" ht="19.5" customHeight="1" thickBot="1">
      <c r="A35" s="80" t="s">
        <v>42</v>
      </c>
      <c r="B35" s="60" t="s">
        <v>41</v>
      </c>
      <c r="C35" s="61">
        <f aca="true" t="shared" si="7" ref="C35:H35">IF(ISERROR(IF(ISBLANK(C12),"",C12/(C17*30.5)))=TRUE,"",IF(ISBLANK(C12),"",C12/(C17*30.5)))</f>
      </c>
      <c r="D35" s="61">
        <f t="shared" si="7"/>
      </c>
      <c r="E35" s="61">
        <f t="shared" si="7"/>
      </c>
      <c r="F35" s="61">
        <f t="shared" si="7"/>
      </c>
      <c r="G35" s="61">
        <f t="shared" si="7"/>
      </c>
      <c r="H35" s="61">
        <f t="shared" si="7"/>
      </c>
      <c r="I35" s="13">
        <f>IF(ISERROR((SUM(C35:H35)/COUNT(C35:H35)))=TRUE,"",(SUM(C35:H35)/COUNT(C35:H35)))</f>
      </c>
      <c r="J35" s="15"/>
      <c r="K35" s="29"/>
    </row>
    <row r="36" spans="1:11" s="7" customFormat="1" ht="19.5" customHeight="1" thickBot="1">
      <c r="A36" s="80" t="s">
        <v>43</v>
      </c>
      <c r="B36" s="60" t="s">
        <v>41</v>
      </c>
      <c r="C36" s="61">
        <f aca="true" t="shared" si="8" ref="C36:H36">IF(ISERROR(IF(ISBLANK(C12),"",C12/((C17+C18)*30.5)))=TRUE,"",IF(ISBLANK(C12),"",C12/((C17+C18)*30.5)))</f>
      </c>
      <c r="D36" s="61">
        <f t="shared" si="8"/>
      </c>
      <c r="E36" s="61">
        <f t="shared" si="8"/>
      </c>
      <c r="F36" s="61">
        <f t="shared" si="8"/>
      </c>
      <c r="G36" s="61">
        <f t="shared" si="8"/>
      </c>
      <c r="H36" s="61">
        <f t="shared" si="8"/>
      </c>
      <c r="I36" s="13">
        <f>IF(ISERROR((SUM(C36:H36)/COUNT(C36:H36)))=TRUE,"",(SUM(C36:H36)/COUNT(C36:H36)))</f>
      </c>
      <c r="J36" s="15"/>
      <c r="K36" s="29"/>
    </row>
    <row r="37" spans="1:11" s="7" customFormat="1" ht="19.5" customHeight="1" thickBot="1">
      <c r="A37" s="80" t="s">
        <v>44</v>
      </c>
      <c r="B37" s="61" t="s">
        <v>45</v>
      </c>
      <c r="C37" s="61">
        <f aca="true" t="shared" si="9" ref="C37:H37">IF(ISERROR(IF(ISBLANK(C11),"",C12/C11))=TRUE,"",IF(ISBLANK(C11),"",C12/C11))</f>
      </c>
      <c r="D37" s="61">
        <f t="shared" si="9"/>
      </c>
      <c r="E37" s="61">
        <f t="shared" si="9"/>
      </c>
      <c r="F37" s="61">
        <f t="shared" si="9"/>
      </c>
      <c r="G37" s="61">
        <f t="shared" si="9"/>
      </c>
      <c r="H37" s="61">
        <f t="shared" si="9"/>
      </c>
      <c r="I37" s="13">
        <f>IF(ISERROR(I12/I11)=TRUE,"",(I12/I11))</f>
      </c>
      <c r="J37" s="15"/>
      <c r="K37" s="30"/>
    </row>
    <row r="38" spans="1:11" s="7" customFormat="1" ht="19.5" customHeight="1" thickBot="1">
      <c r="A38" s="59" t="s">
        <v>46</v>
      </c>
      <c r="B38" s="60" t="s">
        <v>47</v>
      </c>
      <c r="C38" s="61">
        <f aca="true" t="shared" si="10" ref="C38:H38">IF(ISERROR(IF(ISBLANK(C10),"",C12/C10))=TRUE,"",IF(ISBLANK(C10),"",C12/C10))</f>
      </c>
      <c r="D38" s="61">
        <f t="shared" si="10"/>
      </c>
      <c r="E38" s="61">
        <f t="shared" si="10"/>
      </c>
      <c r="F38" s="61">
        <f t="shared" si="10"/>
      </c>
      <c r="G38" s="61">
        <f t="shared" si="10"/>
      </c>
      <c r="H38" s="61">
        <f t="shared" si="10"/>
      </c>
      <c r="I38" s="13">
        <f>IF(ISERROR(I12/I10)=TRUE,"",(I12/I10))</f>
      </c>
      <c r="J38" s="15"/>
      <c r="K38" s="31"/>
    </row>
    <row r="39" spans="1:12" s="7" customFormat="1" ht="19.5" customHeight="1">
      <c r="A39" s="59" t="s">
        <v>48</v>
      </c>
      <c r="B39" s="60" t="s">
        <v>49</v>
      </c>
      <c r="C39" s="61">
        <f aca="true" t="shared" si="11" ref="C39:H39">IF(ISBLANK(C12),"",C12/(C8*30.5))</f>
      </c>
      <c r="D39" s="61">
        <f t="shared" si="11"/>
      </c>
      <c r="E39" s="61">
        <f t="shared" si="11"/>
      </c>
      <c r="F39" s="61">
        <f t="shared" si="11"/>
      </c>
      <c r="G39" s="61">
        <f t="shared" si="11"/>
      </c>
      <c r="H39" s="62">
        <f t="shared" si="11"/>
      </c>
      <c r="I39" s="32">
        <f>IF(ISERROR((SUM(C39:H39)/COUNT(C39:H39)))=TRUE,"",(SUM(C39:H39)/COUNT(C39:H39)))</f>
      </c>
      <c r="J39" s="15"/>
      <c r="L39" s="29"/>
    </row>
    <row r="40" spans="1:12" s="7" customFormat="1" ht="19.5" customHeight="1" thickBot="1">
      <c r="A40" s="81" t="s">
        <v>50</v>
      </c>
      <c r="B40" s="82" t="s">
        <v>51</v>
      </c>
      <c r="C40" s="83">
        <f aca="true" t="shared" si="12" ref="C40:H40">IF(OR(ISBLANK(C26),ISBLANK(C9)),"",C26/C9)</f>
      </c>
      <c r="D40" s="83">
        <f t="shared" si="12"/>
      </c>
      <c r="E40" s="83">
        <f t="shared" si="12"/>
      </c>
      <c r="F40" s="83">
        <f t="shared" si="12"/>
      </c>
      <c r="G40" s="83">
        <f t="shared" si="12"/>
      </c>
      <c r="H40" s="84">
        <f t="shared" si="12"/>
      </c>
      <c r="I40" s="36">
        <f>IF(ISERROR((SUM(C40:H40)/COUNT(C40:H40)))=TRUE,"",(SUM(C40:H40)/COUNT(C40:H40)))</f>
      </c>
      <c r="J40" s="27"/>
      <c r="L40" s="29"/>
    </row>
    <row r="41" spans="1:10" s="7" customFormat="1" ht="18" customHeight="1" thickTop="1">
      <c r="A41" s="135" t="s">
        <v>53</v>
      </c>
      <c r="B41" s="135"/>
      <c r="C41" s="135"/>
      <c r="D41" s="135"/>
      <c r="E41" s="135"/>
      <c r="F41" s="135"/>
      <c r="G41" s="135"/>
      <c r="H41" s="135"/>
      <c r="I41" s="135"/>
      <c r="J41" s="9"/>
    </row>
    <row r="42" spans="2:10" ht="12.75">
      <c r="B42" s="3"/>
      <c r="C42" s="3"/>
      <c r="D42" s="3"/>
      <c r="E42" s="3"/>
      <c r="F42" s="3"/>
      <c r="G42" s="3"/>
      <c r="H42" s="3"/>
      <c r="I42" s="5"/>
      <c r="J42" s="2"/>
    </row>
    <row r="43" spans="1:10" ht="12.75">
      <c r="A43" s="3"/>
      <c r="B43" s="3"/>
      <c r="C43" s="3"/>
      <c r="D43" s="3"/>
      <c r="E43" s="3"/>
      <c r="F43" s="3"/>
      <c r="G43" s="3"/>
      <c r="H43" s="3"/>
      <c r="I43" s="5"/>
      <c r="J43" s="2"/>
    </row>
    <row r="44" spans="1:10" ht="12.75">
      <c r="A44" s="3"/>
      <c r="B44" s="3"/>
      <c r="C44" s="3"/>
      <c r="D44" s="3"/>
      <c r="E44" s="3"/>
      <c r="F44" s="3"/>
      <c r="G44" s="3"/>
      <c r="H44" s="3"/>
      <c r="I44" s="5"/>
      <c r="J44" s="2"/>
    </row>
    <row r="45" spans="1:10" ht="12.75">
      <c r="A45" s="3"/>
      <c r="B45" s="3"/>
      <c r="C45" s="3"/>
      <c r="D45" s="3"/>
      <c r="E45" s="3"/>
      <c r="F45" s="3"/>
      <c r="G45" s="3"/>
      <c r="H45" s="3"/>
      <c r="I45" s="5"/>
      <c r="J45" s="2"/>
    </row>
    <row r="46" spans="1:10" ht="12.75">
      <c r="A46" s="3"/>
      <c r="B46" s="3"/>
      <c r="C46" s="3"/>
      <c r="D46" s="3"/>
      <c r="E46" s="3"/>
      <c r="F46" s="3"/>
      <c r="G46" s="3"/>
      <c r="H46" s="3"/>
      <c r="I46" s="5"/>
      <c r="J46" s="2"/>
    </row>
    <row r="47" spans="1:10" ht="12.75">
      <c r="A47" s="3"/>
      <c r="B47" s="3"/>
      <c r="C47" s="3"/>
      <c r="D47" s="3"/>
      <c r="E47" s="3"/>
      <c r="F47" s="3"/>
      <c r="G47" s="3"/>
      <c r="H47" s="3"/>
      <c r="I47" s="5"/>
      <c r="J47" s="2"/>
    </row>
    <row r="48" spans="1:10" ht="12.75">
      <c r="A48" s="3"/>
      <c r="B48" s="3"/>
      <c r="C48" s="3"/>
      <c r="D48" s="3"/>
      <c r="E48" s="3"/>
      <c r="F48" s="3"/>
      <c r="G48" s="3"/>
      <c r="H48" s="3"/>
      <c r="I48" s="5"/>
      <c r="J48" s="2"/>
    </row>
  </sheetData>
  <sheetProtection password="CA3B" sheet="1" formatCells="0" formatColumns="0" formatRows="0" insertColumns="0" insertRows="0"/>
  <mergeCells count="7">
    <mergeCell ref="A41:I41"/>
    <mergeCell ref="B1:I1"/>
    <mergeCell ref="A2:G2"/>
    <mergeCell ref="A3:G3"/>
    <mergeCell ref="B4:G4"/>
    <mergeCell ref="B5:G5"/>
    <mergeCell ref="C6:H6"/>
  </mergeCells>
  <printOptions/>
  <pageMargins left="0.511811024" right="0.511811024" top="0.787401575" bottom="0.787401575" header="0.31496062" footer="0.31496062"/>
  <pageSetup orientation="portrait" paperSize="9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M48"/>
  <sheetViews>
    <sheetView zoomScalePageLayoutView="0" workbookViewId="0" topLeftCell="A1">
      <selection activeCell="L5" sqref="L5"/>
    </sheetView>
  </sheetViews>
  <sheetFormatPr defaultColWidth="9.8515625" defaultRowHeight="12.75"/>
  <cols>
    <col min="1" max="1" width="28.00390625" style="4" customWidth="1"/>
    <col min="2" max="2" width="9.8515625" style="4" bestFit="1" customWidth="1"/>
    <col min="3" max="3" width="8.7109375" style="4" customWidth="1"/>
    <col min="4" max="4" width="8.140625" style="4" customWidth="1"/>
    <col min="5" max="5" width="8.28125" style="4" customWidth="1"/>
    <col min="6" max="6" width="8.7109375" style="4" customWidth="1"/>
    <col min="7" max="8" width="8.57421875" style="4" customWidth="1"/>
    <col min="9" max="9" width="10.140625" style="33" customWidth="1"/>
    <col min="10" max="10" width="10.140625" style="34" customWidth="1"/>
    <col min="11" max="11" width="9.8515625" style="4" customWidth="1"/>
    <col min="12" max="12" width="13.421875" style="4" bestFit="1" customWidth="1"/>
    <col min="13" max="13" width="9.8515625" style="4" customWidth="1"/>
    <col min="14" max="14" width="13.421875" style="4" bestFit="1" customWidth="1"/>
    <col min="15" max="16384" width="9.8515625" style="4" customWidth="1"/>
  </cols>
  <sheetData>
    <row r="1" spans="1:11" ht="15" customHeight="1">
      <c r="A1" s="1"/>
      <c r="B1" s="139"/>
      <c r="C1" s="139"/>
      <c r="D1" s="139"/>
      <c r="E1" s="139"/>
      <c r="F1" s="139"/>
      <c r="G1" s="139"/>
      <c r="H1" s="139"/>
      <c r="I1" s="139"/>
      <c r="J1" s="2"/>
      <c r="K1" s="3"/>
    </row>
    <row r="2" spans="1:11" ht="15" customHeight="1">
      <c r="A2" s="140" t="s">
        <v>52</v>
      </c>
      <c r="B2" s="140"/>
      <c r="C2" s="140"/>
      <c r="D2" s="140"/>
      <c r="E2" s="140"/>
      <c r="F2" s="140"/>
      <c r="G2" s="140"/>
      <c r="H2" s="3"/>
      <c r="I2" s="5"/>
      <c r="J2" s="2"/>
      <c r="K2" s="3"/>
    </row>
    <row r="3" spans="1:11" ht="14.25" customHeight="1">
      <c r="A3" s="144"/>
      <c r="B3" s="144"/>
      <c r="C3" s="144"/>
      <c r="D3" s="144"/>
      <c r="E3" s="144"/>
      <c r="F3" s="144"/>
      <c r="G3" s="144"/>
      <c r="H3" s="101"/>
      <c r="I3" s="101"/>
      <c r="J3" s="2"/>
      <c r="K3" s="3"/>
    </row>
    <row r="4" spans="1:10" ht="14.25" customHeight="1">
      <c r="A4" s="6" t="s">
        <v>0</v>
      </c>
      <c r="B4" s="141"/>
      <c r="C4" s="142"/>
      <c r="D4" s="142"/>
      <c r="E4" s="142"/>
      <c r="F4" s="142"/>
      <c r="G4" s="143"/>
      <c r="H4" s="7"/>
      <c r="I4" s="8"/>
      <c r="J4" s="9"/>
    </row>
    <row r="5" spans="1:10" ht="17.25" customHeight="1" thickBot="1">
      <c r="A5" s="6" t="s">
        <v>1</v>
      </c>
      <c r="B5" s="136"/>
      <c r="C5" s="137"/>
      <c r="D5" s="137"/>
      <c r="E5" s="137"/>
      <c r="F5" s="137"/>
      <c r="G5" s="138"/>
      <c r="H5" s="7" t="s">
        <v>98</v>
      </c>
      <c r="I5" s="8"/>
      <c r="J5" s="9"/>
    </row>
    <row r="6" spans="1:11" ht="15" customHeight="1" thickBot="1">
      <c r="A6" s="10" t="s">
        <v>2</v>
      </c>
      <c r="B6" s="3"/>
      <c r="C6" s="133" t="s">
        <v>91</v>
      </c>
      <c r="D6" s="133"/>
      <c r="E6" s="133"/>
      <c r="F6" s="133"/>
      <c r="G6" s="133"/>
      <c r="H6" s="134"/>
      <c r="I6" s="11" t="s">
        <v>3</v>
      </c>
      <c r="J6" s="12" t="s">
        <v>4</v>
      </c>
      <c r="K6" s="3"/>
    </row>
    <row r="7" spans="1:11" ht="18" customHeight="1" thickBot="1" thickTop="1">
      <c r="A7" s="38" t="s">
        <v>5</v>
      </c>
      <c r="B7" s="39" t="s">
        <v>6</v>
      </c>
      <c r="C7" s="98"/>
      <c r="D7" s="98"/>
      <c r="E7" s="98"/>
      <c r="F7" s="98"/>
      <c r="G7" s="98"/>
      <c r="H7" s="98"/>
      <c r="I7" s="40"/>
      <c r="J7" s="12" t="s">
        <v>7</v>
      </c>
      <c r="K7" s="3"/>
    </row>
    <row r="8" spans="1:11" ht="18" customHeight="1" thickBot="1">
      <c r="A8" s="41" t="s">
        <v>8</v>
      </c>
      <c r="B8" s="42" t="s">
        <v>9</v>
      </c>
      <c r="C8" s="43"/>
      <c r="D8" s="43"/>
      <c r="E8" s="43"/>
      <c r="F8" s="43"/>
      <c r="G8" s="43"/>
      <c r="H8" s="43"/>
      <c r="I8" s="13">
        <f aca="true" t="shared" si="0" ref="I8:I14">IF(ISERROR((SUM(C8:H8)/COUNT(C8:H8)))=TRUE,"",(SUM(C8:H8)/COUNT(C8:H8)))</f>
      </c>
      <c r="J8" s="14"/>
      <c r="K8" s="3"/>
    </row>
    <row r="9" spans="1:11" ht="18" customHeight="1" thickBot="1">
      <c r="A9" s="44" t="s">
        <v>10</v>
      </c>
      <c r="B9" s="45" t="s">
        <v>9</v>
      </c>
      <c r="C9" s="46"/>
      <c r="D9" s="46"/>
      <c r="E9" s="46"/>
      <c r="F9" s="46"/>
      <c r="G9" s="46"/>
      <c r="H9" s="46"/>
      <c r="I9" s="13">
        <f t="shared" si="0"/>
      </c>
      <c r="J9" s="15"/>
      <c r="K9" s="3"/>
    </row>
    <row r="10" spans="1:13" ht="18" customHeight="1" thickBot="1">
      <c r="A10" s="47" t="s">
        <v>11</v>
      </c>
      <c r="B10" s="48" t="s">
        <v>12</v>
      </c>
      <c r="C10" s="49"/>
      <c r="D10" s="49"/>
      <c r="E10" s="49"/>
      <c r="F10" s="49"/>
      <c r="G10" s="49"/>
      <c r="H10" s="49"/>
      <c r="I10" s="13">
        <f t="shared" si="0"/>
      </c>
      <c r="J10" s="16">
        <f>SUM(C10:H10)</f>
        <v>0</v>
      </c>
      <c r="K10" s="17"/>
      <c r="M10" s="18"/>
    </row>
    <row r="11" spans="1:13" ht="18" customHeight="1" thickBot="1">
      <c r="A11" s="118" t="s">
        <v>105</v>
      </c>
      <c r="B11" s="48" t="s">
        <v>13</v>
      </c>
      <c r="C11" s="50"/>
      <c r="D11" s="50"/>
      <c r="E11" s="50"/>
      <c r="F11" s="50"/>
      <c r="G11" s="50"/>
      <c r="H11" s="50"/>
      <c r="I11" s="19">
        <f t="shared" si="0"/>
      </c>
      <c r="J11" s="20">
        <f>SUM(C11:H11)</f>
        <v>0</v>
      </c>
      <c r="K11" s="17"/>
      <c r="M11" s="18"/>
    </row>
    <row r="12" spans="1:13" ht="18" customHeight="1" thickBot="1" thickTop="1">
      <c r="A12" s="47" t="s">
        <v>14</v>
      </c>
      <c r="B12" s="48" t="s">
        <v>15</v>
      </c>
      <c r="C12" s="50"/>
      <c r="D12" s="50"/>
      <c r="E12" s="50"/>
      <c r="F12" s="50"/>
      <c r="G12" s="50"/>
      <c r="H12" s="50"/>
      <c r="I12" s="19">
        <f t="shared" si="0"/>
      </c>
      <c r="J12" s="21">
        <f>SUM(C12:H12)</f>
        <v>0</v>
      </c>
      <c r="K12" s="17"/>
      <c r="M12" s="22"/>
    </row>
    <row r="13" spans="1:11" ht="18" customHeight="1" thickBot="1" thickTop="1">
      <c r="A13" s="47" t="s">
        <v>16</v>
      </c>
      <c r="B13" s="48" t="s">
        <v>15</v>
      </c>
      <c r="C13" s="50"/>
      <c r="D13" s="50"/>
      <c r="E13" s="50"/>
      <c r="F13" s="50"/>
      <c r="G13" s="50"/>
      <c r="H13" s="50"/>
      <c r="I13" s="19">
        <f t="shared" si="0"/>
      </c>
      <c r="J13" s="21">
        <f>SUM(C13:H13)</f>
        <v>0</v>
      </c>
      <c r="K13" s="17"/>
    </row>
    <row r="14" spans="1:11" ht="18" customHeight="1" thickBot="1" thickTop="1">
      <c r="A14" s="51" t="s">
        <v>17</v>
      </c>
      <c r="B14" s="52" t="s">
        <v>15</v>
      </c>
      <c r="C14" s="53"/>
      <c r="D14" s="53"/>
      <c r="E14" s="53"/>
      <c r="F14" s="53"/>
      <c r="G14" s="53"/>
      <c r="H14" s="53"/>
      <c r="I14" s="23">
        <f t="shared" si="0"/>
      </c>
      <c r="J14" s="24">
        <f>SUM(C14:H14)</f>
        <v>0</v>
      </c>
      <c r="K14" s="17"/>
    </row>
    <row r="15" spans="1:13" ht="15.75" customHeight="1" thickBot="1">
      <c r="A15" s="54" t="s">
        <v>18</v>
      </c>
      <c r="B15" s="55"/>
      <c r="C15" s="56"/>
      <c r="D15" s="56"/>
      <c r="E15" s="56"/>
      <c r="F15" s="56"/>
      <c r="G15" s="56"/>
      <c r="H15" s="56"/>
      <c r="I15" s="13" t="s">
        <v>3</v>
      </c>
      <c r="J15" s="14"/>
      <c r="K15" s="3"/>
      <c r="M15" s="25"/>
    </row>
    <row r="16" spans="1:11" ht="15" customHeight="1" thickBot="1">
      <c r="A16" s="47" t="s">
        <v>19</v>
      </c>
      <c r="B16" s="48" t="s">
        <v>20</v>
      </c>
      <c r="C16" s="57"/>
      <c r="D16" s="57"/>
      <c r="E16" s="57"/>
      <c r="F16" s="57"/>
      <c r="G16" s="57"/>
      <c r="H16" s="57"/>
      <c r="I16" s="13">
        <f aca="true" t="shared" si="1" ref="I16:I26">IF(ISERROR((SUM(C16:H16)/COUNT(C16:H16)))=TRUE,"",(SUM(C16:H16)/COUNT(C16:H16)))</f>
      </c>
      <c r="J16" s="15"/>
      <c r="K16" s="3"/>
    </row>
    <row r="17" spans="1:11" ht="15.75" customHeight="1" thickBot="1">
      <c r="A17" s="47" t="s">
        <v>21</v>
      </c>
      <c r="B17" s="48" t="s">
        <v>20</v>
      </c>
      <c r="C17" s="57"/>
      <c r="D17" s="57"/>
      <c r="E17" s="57"/>
      <c r="F17" s="57"/>
      <c r="G17" s="57"/>
      <c r="H17" s="57"/>
      <c r="I17" s="13">
        <f t="shared" si="1"/>
      </c>
      <c r="J17" s="15"/>
      <c r="K17" s="26"/>
    </row>
    <row r="18" spans="1:11" ht="18" customHeight="1" thickBot="1">
      <c r="A18" s="47" t="s">
        <v>22</v>
      </c>
      <c r="B18" s="48" t="s">
        <v>20</v>
      </c>
      <c r="C18" s="57"/>
      <c r="D18" s="57"/>
      <c r="E18" s="57"/>
      <c r="F18" s="57"/>
      <c r="G18" s="57"/>
      <c r="H18" s="57"/>
      <c r="I18" s="13">
        <f t="shared" si="1"/>
      </c>
      <c r="J18" s="15"/>
      <c r="K18" s="26"/>
    </row>
    <row r="19" spans="1:11" ht="18" customHeight="1" thickBot="1">
      <c r="A19" s="47" t="s">
        <v>25</v>
      </c>
      <c r="B19" s="48" t="s">
        <v>20</v>
      </c>
      <c r="C19" s="57"/>
      <c r="D19" s="57"/>
      <c r="E19" s="57"/>
      <c r="F19" s="57"/>
      <c r="G19" s="57"/>
      <c r="H19" s="57"/>
      <c r="I19" s="13">
        <f>IF(ISERROR((SUM(C19:H19)/COUNT(C19:H19)))=TRUE,"",(SUM(C19:H19)/COUNT(C19:H19)))</f>
      </c>
      <c r="J19" s="15"/>
      <c r="K19" s="3"/>
    </row>
    <row r="20" spans="1:11" ht="18" customHeight="1" thickBot="1">
      <c r="A20" s="47" t="s">
        <v>24</v>
      </c>
      <c r="B20" s="48" t="s">
        <v>20</v>
      </c>
      <c r="C20" s="57"/>
      <c r="D20" s="57"/>
      <c r="E20" s="57"/>
      <c r="F20" s="57"/>
      <c r="G20" s="57"/>
      <c r="H20" s="57"/>
      <c r="I20" s="13">
        <f>IF(ISERROR((SUM(C20:H20)/COUNT(C20:H20)))=TRUE,"",(SUM(C20:H20)/COUNT(C20:H20)))</f>
      </c>
      <c r="J20" s="15"/>
      <c r="K20" s="3"/>
    </row>
    <row r="21" spans="1:11" ht="18" customHeight="1" thickBot="1">
      <c r="A21" s="47" t="s">
        <v>23</v>
      </c>
      <c r="B21" s="48" t="s">
        <v>20</v>
      </c>
      <c r="C21" s="57"/>
      <c r="D21" s="57"/>
      <c r="E21" s="57"/>
      <c r="F21" s="57"/>
      <c r="G21" s="57"/>
      <c r="H21" s="57"/>
      <c r="I21" s="13">
        <f t="shared" si="1"/>
      </c>
      <c r="J21" s="15"/>
      <c r="K21" s="3"/>
    </row>
    <row r="22" spans="1:11" ht="18" customHeight="1" thickBot="1">
      <c r="A22" s="47" t="s">
        <v>28</v>
      </c>
      <c r="B22" s="48" t="s">
        <v>20</v>
      </c>
      <c r="C22" s="58"/>
      <c r="D22" s="58"/>
      <c r="E22" s="58"/>
      <c r="F22" s="58"/>
      <c r="G22" s="58"/>
      <c r="H22" s="58"/>
      <c r="I22" s="13">
        <f>IF(ISERROR((SUM(C22:H22)/COUNT(C22:H22)))=TRUE,"",(SUM(C22:H22)/COUNT(C22:H22)))</f>
      </c>
      <c r="J22" s="15"/>
      <c r="K22" s="3"/>
    </row>
    <row r="23" spans="1:11" ht="18" customHeight="1" thickBot="1">
      <c r="A23" s="47" t="s">
        <v>27</v>
      </c>
      <c r="B23" s="48" t="s">
        <v>20</v>
      </c>
      <c r="C23" s="57"/>
      <c r="D23" s="57"/>
      <c r="E23" s="57"/>
      <c r="F23" s="57"/>
      <c r="G23" s="57"/>
      <c r="H23" s="57"/>
      <c r="I23" s="13">
        <f>IF(ISERROR((SUM(C23:H23)/COUNT(C23:H23)))=TRUE,"",(SUM(C23:H23)/COUNT(C23:H23)))</f>
      </c>
      <c r="J23" s="15"/>
      <c r="K23" s="3"/>
    </row>
    <row r="24" spans="1:11" ht="18" customHeight="1" thickBot="1">
      <c r="A24" s="47" t="s">
        <v>26</v>
      </c>
      <c r="B24" s="48" t="s">
        <v>20</v>
      </c>
      <c r="C24" s="57"/>
      <c r="D24" s="57"/>
      <c r="E24" s="57"/>
      <c r="F24" s="57"/>
      <c r="G24" s="57"/>
      <c r="H24" s="57"/>
      <c r="I24" s="13">
        <f t="shared" si="1"/>
      </c>
      <c r="J24" s="15"/>
      <c r="K24" s="3"/>
    </row>
    <row r="25" spans="1:11" s="7" customFormat="1" ht="18" customHeight="1" thickBot="1">
      <c r="A25" s="59" t="s">
        <v>29</v>
      </c>
      <c r="B25" s="60" t="s">
        <v>20</v>
      </c>
      <c r="C25" s="61">
        <f aca="true" t="shared" si="2" ref="C25:H25">IF(SUM(C16:C24)=0,"",SUM(C16:C24))</f>
      </c>
      <c r="D25" s="61">
        <f t="shared" si="2"/>
      </c>
      <c r="E25" s="61">
        <f t="shared" si="2"/>
      </c>
      <c r="F25" s="61">
        <f t="shared" si="2"/>
      </c>
      <c r="G25" s="61">
        <f t="shared" si="2"/>
      </c>
      <c r="H25" s="62">
        <f t="shared" si="2"/>
      </c>
      <c r="I25" s="13">
        <f t="shared" si="1"/>
      </c>
      <c r="J25" s="15"/>
      <c r="K25" s="3"/>
    </row>
    <row r="26" spans="1:11" s="7" customFormat="1" ht="18" customHeight="1" thickBot="1">
      <c r="A26" s="63" t="s">
        <v>30</v>
      </c>
      <c r="B26" s="64" t="s">
        <v>31</v>
      </c>
      <c r="C26" s="65">
        <f aca="true" t="shared" si="3" ref="C26:H26">IF(((C16*1.25)+(C17*1)+(C18*1)+(C21*0.75)+(C20*0.5)+(C19*0.25)+(C24*0.75)+(C23*0.5)+(C22*0.25))=0,"",(C16*1.25)+(C17*1)+(C18*1)+(C21*0.75)+(C20*0.5)+(C19*0.25)+(C24*0.75)+(C23*0.5)+(C22*0.25))</f>
      </c>
      <c r="D26" s="65">
        <f t="shared" si="3"/>
      </c>
      <c r="E26" s="65">
        <f t="shared" si="3"/>
      </c>
      <c r="F26" s="65">
        <f t="shared" si="3"/>
      </c>
      <c r="G26" s="65">
        <f t="shared" si="3"/>
      </c>
      <c r="H26" s="66">
        <f t="shared" si="3"/>
      </c>
      <c r="I26" s="13">
        <f t="shared" si="1"/>
      </c>
      <c r="J26" s="15"/>
      <c r="K26" s="3"/>
    </row>
    <row r="27" spans="1:11" s="7" customFormat="1" ht="18" customHeight="1" thickBot="1">
      <c r="A27" s="67" t="s">
        <v>32</v>
      </c>
      <c r="B27" s="68"/>
      <c r="C27" s="69"/>
      <c r="D27" s="69"/>
      <c r="E27" s="69"/>
      <c r="F27" s="69"/>
      <c r="G27" s="69"/>
      <c r="H27" s="69"/>
      <c r="I27" s="13" t="s">
        <v>4</v>
      </c>
      <c r="J27" s="28"/>
      <c r="K27" s="3"/>
    </row>
    <row r="28" spans="1:11" s="7" customFormat="1" ht="15" customHeight="1" thickBot="1" thickTop="1">
      <c r="A28" s="70" t="s">
        <v>33</v>
      </c>
      <c r="B28" s="71" t="s">
        <v>20</v>
      </c>
      <c r="C28" s="72"/>
      <c r="D28" s="72"/>
      <c r="E28" s="72"/>
      <c r="F28" s="72"/>
      <c r="G28" s="72"/>
      <c r="H28" s="72"/>
      <c r="I28" s="35">
        <f>SUM(B28:H28)</f>
        <v>0</v>
      </c>
      <c r="J28" s="37"/>
      <c r="K28" s="3"/>
    </row>
    <row r="29" spans="1:11" ht="17.25" customHeight="1" thickBot="1" thickTop="1">
      <c r="A29" s="47" t="s">
        <v>34</v>
      </c>
      <c r="B29" s="48" t="s">
        <v>20</v>
      </c>
      <c r="C29" s="72"/>
      <c r="D29" s="72"/>
      <c r="E29" s="72"/>
      <c r="F29" s="72"/>
      <c r="G29" s="72"/>
      <c r="H29" s="72"/>
      <c r="I29" s="35">
        <f>SUM(B29:H29)</f>
        <v>0</v>
      </c>
      <c r="J29" s="37"/>
      <c r="K29" s="3"/>
    </row>
    <row r="30" spans="1:11" ht="15" customHeight="1" thickBot="1" thickTop="1">
      <c r="A30" s="47" t="s">
        <v>35</v>
      </c>
      <c r="B30" s="48" t="s">
        <v>20</v>
      </c>
      <c r="C30" s="72"/>
      <c r="D30" s="72"/>
      <c r="E30" s="72"/>
      <c r="F30" s="72"/>
      <c r="G30" s="72"/>
      <c r="H30" s="72"/>
      <c r="I30" s="35">
        <f>SUM(B30:H30)</f>
        <v>0</v>
      </c>
      <c r="J30" s="37"/>
      <c r="K30" s="3"/>
    </row>
    <row r="31" spans="1:11" ht="14.25" customHeight="1" thickBot="1" thickTop="1">
      <c r="A31" s="44" t="s">
        <v>36</v>
      </c>
      <c r="B31" s="45" t="s">
        <v>20</v>
      </c>
      <c r="C31" s="72"/>
      <c r="D31" s="72"/>
      <c r="E31" s="72"/>
      <c r="F31" s="72"/>
      <c r="G31" s="72"/>
      <c r="H31" s="72"/>
      <c r="I31" s="35">
        <f>SUM(B31:H31)</f>
        <v>0</v>
      </c>
      <c r="J31" s="37"/>
      <c r="K31" s="3"/>
    </row>
    <row r="32" spans="1:11" ht="19.5" customHeight="1" thickBot="1" thickTop="1">
      <c r="A32" s="73" t="s">
        <v>37</v>
      </c>
      <c r="B32" s="74"/>
      <c r="C32" s="99">
        <f aca="true" t="shared" si="4" ref="C32:H32">C7</f>
        <v>0</v>
      </c>
      <c r="D32" s="99">
        <f t="shared" si="4"/>
        <v>0</v>
      </c>
      <c r="E32" s="99">
        <f t="shared" si="4"/>
        <v>0</v>
      </c>
      <c r="F32" s="99">
        <f t="shared" si="4"/>
        <v>0</v>
      </c>
      <c r="G32" s="99">
        <f t="shared" si="4"/>
        <v>0</v>
      </c>
      <c r="H32" s="99">
        <f t="shared" si="4"/>
        <v>0</v>
      </c>
      <c r="I32" s="13" t="s">
        <v>3</v>
      </c>
      <c r="J32" s="15"/>
      <c r="K32" s="3"/>
    </row>
    <row r="33" spans="1:11" ht="17.25" customHeight="1" thickBot="1">
      <c r="A33" s="75" t="s">
        <v>38</v>
      </c>
      <c r="B33" s="76" t="s">
        <v>39</v>
      </c>
      <c r="C33" s="77">
        <f aca="true" t="shared" si="5" ref="C33:H33">IF(ISERROR(IF(ISBLANK(C17),"",C17/((C17+C18)/100)))=TRUE,"",IF(ISBLANK(C17),"",C17/((C17+C18)/100)))</f>
      </c>
      <c r="D33" s="77">
        <f t="shared" si="5"/>
      </c>
      <c r="E33" s="77">
        <f t="shared" si="5"/>
      </c>
      <c r="F33" s="77">
        <f t="shared" si="5"/>
      </c>
      <c r="G33" s="77">
        <f t="shared" si="5"/>
      </c>
      <c r="H33" s="77">
        <f t="shared" si="5"/>
      </c>
      <c r="I33" s="13">
        <f>IF(ISERROR((SUM(C33:H33)/COUNT(C33:H33)))=TRUE,"",(SUM(C33:H33)/COUNT(C33:H33)))</f>
      </c>
      <c r="J33" s="15"/>
      <c r="K33" s="29"/>
    </row>
    <row r="34" spans="1:11" s="7" customFormat="1" ht="19.5" customHeight="1" thickBot="1">
      <c r="A34" s="59" t="s">
        <v>40</v>
      </c>
      <c r="B34" s="60" t="s">
        <v>41</v>
      </c>
      <c r="C34" s="78">
        <f aca="true" t="shared" si="6" ref="C34:H34">IF(ISBLANK(C12),"",C12/30.5)</f>
      </c>
      <c r="D34" s="78">
        <f t="shared" si="6"/>
      </c>
      <c r="E34" s="78">
        <f t="shared" si="6"/>
      </c>
      <c r="F34" s="78">
        <f t="shared" si="6"/>
      </c>
      <c r="G34" s="78">
        <f t="shared" si="6"/>
      </c>
      <c r="H34" s="79">
        <f t="shared" si="6"/>
      </c>
      <c r="I34" s="13">
        <f>IF(ISERROR((SUM(C34:H34)/COUNT(C34:H34)))=TRUE,"",(SUM(C34:H34)/COUNT(C34:H34)))</f>
      </c>
      <c r="J34" s="15"/>
      <c r="K34" s="29"/>
    </row>
    <row r="35" spans="1:11" s="7" customFormat="1" ht="19.5" customHeight="1" thickBot="1">
      <c r="A35" s="80" t="s">
        <v>42</v>
      </c>
      <c r="B35" s="60" t="s">
        <v>41</v>
      </c>
      <c r="C35" s="61">
        <f aca="true" t="shared" si="7" ref="C35:H35">IF(ISERROR(IF(ISBLANK(C12),"",C12/(C17*30.5)))=TRUE,"",IF(ISBLANK(C12),"",C12/(C17*30.5)))</f>
      </c>
      <c r="D35" s="61">
        <f t="shared" si="7"/>
      </c>
      <c r="E35" s="61">
        <f t="shared" si="7"/>
      </c>
      <c r="F35" s="61">
        <f t="shared" si="7"/>
      </c>
      <c r="G35" s="61">
        <f t="shared" si="7"/>
      </c>
      <c r="H35" s="61">
        <f t="shared" si="7"/>
      </c>
      <c r="I35" s="13">
        <f>IF(ISERROR((SUM(C35:H35)/COUNT(C35:H35)))=TRUE,"",(SUM(C35:H35)/COUNT(C35:H35)))</f>
      </c>
      <c r="J35" s="15"/>
      <c r="K35" s="29"/>
    </row>
    <row r="36" spans="1:11" s="7" customFormat="1" ht="19.5" customHeight="1" thickBot="1">
      <c r="A36" s="80" t="s">
        <v>43</v>
      </c>
      <c r="B36" s="60" t="s">
        <v>41</v>
      </c>
      <c r="C36" s="61">
        <f aca="true" t="shared" si="8" ref="C36:H36">IF(ISERROR(IF(ISBLANK(C12),"",C12/((C17+C18)*30.5)))=TRUE,"",IF(ISBLANK(C12),"",C12/((C17+C18)*30.5)))</f>
      </c>
      <c r="D36" s="61">
        <f t="shared" si="8"/>
      </c>
      <c r="E36" s="61">
        <f t="shared" si="8"/>
      </c>
      <c r="F36" s="61">
        <f t="shared" si="8"/>
      </c>
      <c r="G36" s="61">
        <f t="shared" si="8"/>
      </c>
      <c r="H36" s="61">
        <f t="shared" si="8"/>
      </c>
      <c r="I36" s="13">
        <f>IF(ISERROR((SUM(C36:H36)/COUNT(C36:H36)))=TRUE,"",(SUM(C36:H36)/COUNT(C36:H36)))</f>
      </c>
      <c r="J36" s="15"/>
      <c r="K36" s="29"/>
    </row>
    <row r="37" spans="1:11" s="7" customFormat="1" ht="19.5" customHeight="1" thickBot="1">
      <c r="A37" s="80" t="s">
        <v>44</v>
      </c>
      <c r="B37" s="61" t="s">
        <v>45</v>
      </c>
      <c r="C37" s="61">
        <f aca="true" t="shared" si="9" ref="C37:H37">IF(ISERROR(IF(ISBLANK(C11),"",C12/C11))=TRUE,"",IF(ISBLANK(C11),"",C12/C11))</f>
      </c>
      <c r="D37" s="61">
        <f t="shared" si="9"/>
      </c>
      <c r="E37" s="61">
        <f t="shared" si="9"/>
      </c>
      <c r="F37" s="61">
        <f t="shared" si="9"/>
      </c>
      <c r="G37" s="61">
        <f t="shared" si="9"/>
      </c>
      <c r="H37" s="61">
        <f t="shared" si="9"/>
      </c>
      <c r="I37" s="13">
        <f>IF(ISERROR(I12/I11)=TRUE,"",(I12/I11))</f>
      </c>
      <c r="J37" s="15"/>
      <c r="K37" s="30"/>
    </row>
    <row r="38" spans="1:11" s="7" customFormat="1" ht="19.5" customHeight="1" thickBot="1">
      <c r="A38" s="59" t="s">
        <v>46</v>
      </c>
      <c r="B38" s="60" t="s">
        <v>47</v>
      </c>
      <c r="C38" s="61">
        <f aca="true" t="shared" si="10" ref="C38:H38">IF(ISERROR(IF(ISBLANK(C10),"",C12/C10))=TRUE,"",IF(ISBLANK(C10),"",C12/C10))</f>
      </c>
      <c r="D38" s="61">
        <f t="shared" si="10"/>
      </c>
      <c r="E38" s="61">
        <f t="shared" si="10"/>
      </c>
      <c r="F38" s="61">
        <f t="shared" si="10"/>
      </c>
      <c r="G38" s="61">
        <f t="shared" si="10"/>
      </c>
      <c r="H38" s="61">
        <f t="shared" si="10"/>
      </c>
      <c r="I38" s="13">
        <f>IF(ISERROR(I12/I10)=TRUE,"",(I12/I10))</f>
      </c>
      <c r="J38" s="15"/>
      <c r="K38" s="31"/>
    </row>
    <row r="39" spans="1:12" s="7" customFormat="1" ht="19.5" customHeight="1">
      <c r="A39" s="59" t="s">
        <v>48</v>
      </c>
      <c r="B39" s="60" t="s">
        <v>49</v>
      </c>
      <c r="C39" s="61">
        <f aca="true" t="shared" si="11" ref="C39:H39">IF(ISBLANK(C12),"",C12/(C8*30.5))</f>
      </c>
      <c r="D39" s="61">
        <f t="shared" si="11"/>
      </c>
      <c r="E39" s="61">
        <f t="shared" si="11"/>
      </c>
      <c r="F39" s="61">
        <f t="shared" si="11"/>
      </c>
      <c r="G39" s="61">
        <f t="shared" si="11"/>
      </c>
      <c r="H39" s="62">
        <f t="shared" si="11"/>
      </c>
      <c r="I39" s="32">
        <f>IF(ISERROR((SUM(C39:H39)/COUNT(C39:H39)))=TRUE,"",(SUM(C39:H39)/COUNT(C39:H39)))</f>
      </c>
      <c r="J39" s="15"/>
      <c r="L39" s="29"/>
    </row>
    <row r="40" spans="1:12" s="7" customFormat="1" ht="19.5" customHeight="1" thickBot="1">
      <c r="A40" s="81" t="s">
        <v>50</v>
      </c>
      <c r="B40" s="82" t="s">
        <v>51</v>
      </c>
      <c r="C40" s="83">
        <f aca="true" t="shared" si="12" ref="C40:H40">IF(OR(ISBLANK(C26),ISBLANK(C9)),"",C26/C9)</f>
      </c>
      <c r="D40" s="83">
        <f t="shared" si="12"/>
      </c>
      <c r="E40" s="83">
        <f t="shared" si="12"/>
      </c>
      <c r="F40" s="83">
        <f t="shared" si="12"/>
      </c>
      <c r="G40" s="83">
        <f t="shared" si="12"/>
      </c>
      <c r="H40" s="84">
        <f t="shared" si="12"/>
      </c>
      <c r="I40" s="36">
        <f>IF(ISERROR((SUM(C40:H40)/COUNT(C40:H40)))=TRUE,"",(SUM(C40:H40)/COUNT(C40:H40)))</f>
      </c>
      <c r="J40" s="27"/>
      <c r="L40" s="29"/>
    </row>
    <row r="41" spans="1:10" s="7" customFormat="1" ht="18" customHeight="1" thickTop="1">
      <c r="A41" s="135" t="s">
        <v>53</v>
      </c>
      <c r="B41" s="135"/>
      <c r="C41" s="135"/>
      <c r="D41" s="135"/>
      <c r="E41" s="135"/>
      <c r="F41" s="135"/>
      <c r="G41" s="135"/>
      <c r="H41" s="135"/>
      <c r="I41" s="135"/>
      <c r="J41" s="9"/>
    </row>
    <row r="42" spans="2:10" ht="12.75">
      <c r="B42" s="3"/>
      <c r="C42" s="3"/>
      <c r="D42" s="3"/>
      <c r="E42" s="3"/>
      <c r="F42" s="3"/>
      <c r="G42" s="3"/>
      <c r="H42" s="3"/>
      <c r="I42" s="5"/>
      <c r="J42" s="2"/>
    </row>
    <row r="43" spans="1:10" ht="12.75">
      <c r="A43" s="3"/>
      <c r="B43" s="3"/>
      <c r="C43" s="3"/>
      <c r="D43" s="3"/>
      <c r="E43" s="3"/>
      <c r="F43" s="3"/>
      <c r="G43" s="3"/>
      <c r="H43" s="3"/>
      <c r="I43" s="5"/>
      <c r="J43" s="2"/>
    </row>
    <row r="44" spans="1:10" ht="12.75">
      <c r="A44" s="3"/>
      <c r="B44" s="3"/>
      <c r="C44" s="3"/>
      <c r="D44" s="3"/>
      <c r="E44" s="3"/>
      <c r="F44" s="3"/>
      <c r="G44" s="3"/>
      <c r="H44" s="3"/>
      <c r="I44" s="5"/>
      <c r="J44" s="2"/>
    </row>
    <row r="45" spans="1:10" ht="12.75">
      <c r="A45" s="3"/>
      <c r="B45" s="3"/>
      <c r="C45" s="3"/>
      <c r="D45" s="3"/>
      <c r="E45" s="3"/>
      <c r="F45" s="3"/>
      <c r="G45" s="3"/>
      <c r="H45" s="3"/>
      <c r="I45" s="5"/>
      <c r="J45" s="2"/>
    </row>
    <row r="46" spans="1:10" ht="12.75">
      <c r="A46" s="3"/>
      <c r="B46" s="3"/>
      <c r="C46" s="3"/>
      <c r="D46" s="3"/>
      <c r="E46" s="3"/>
      <c r="F46" s="3"/>
      <c r="G46" s="3"/>
      <c r="H46" s="3"/>
      <c r="I46" s="5"/>
      <c r="J46" s="2"/>
    </row>
    <row r="47" spans="1:10" ht="12.75">
      <c r="A47" s="3"/>
      <c r="B47" s="3"/>
      <c r="C47" s="3"/>
      <c r="D47" s="3"/>
      <c r="E47" s="3"/>
      <c r="F47" s="3"/>
      <c r="G47" s="3"/>
      <c r="H47" s="3"/>
      <c r="I47" s="5"/>
      <c r="J47" s="2"/>
    </row>
    <row r="48" spans="1:10" ht="12.75">
      <c r="A48" s="3"/>
      <c r="B48" s="3"/>
      <c r="C48" s="3"/>
      <c r="D48" s="3"/>
      <c r="E48" s="3"/>
      <c r="F48" s="3"/>
      <c r="G48" s="3"/>
      <c r="H48" s="3"/>
      <c r="I48" s="5"/>
      <c r="J48" s="2"/>
    </row>
  </sheetData>
  <sheetProtection password="CA3B" sheet="1" formatCells="0" formatRows="0" insertColumns="0" insertRows="0"/>
  <mergeCells count="7">
    <mergeCell ref="A41:I41"/>
    <mergeCell ref="B1:I1"/>
    <mergeCell ref="A2:G2"/>
    <mergeCell ref="A3:G3"/>
    <mergeCell ref="B4:G4"/>
    <mergeCell ref="B5:G5"/>
    <mergeCell ref="C6:H6"/>
  </mergeCells>
  <printOptions/>
  <pageMargins left="0.511811024" right="0.511811024" top="0.787401575" bottom="0.787401575" header="0.31496062" footer="0.31496062"/>
  <pageSetup orientation="portrait" paperSize="9"/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M48"/>
  <sheetViews>
    <sheetView zoomScalePageLayoutView="0" workbookViewId="0" topLeftCell="A1">
      <selection activeCell="L7" sqref="L7"/>
    </sheetView>
  </sheetViews>
  <sheetFormatPr defaultColWidth="9.8515625" defaultRowHeight="12.75"/>
  <cols>
    <col min="1" max="1" width="28.00390625" style="4" customWidth="1"/>
    <col min="2" max="2" width="9.8515625" style="4" bestFit="1" customWidth="1"/>
    <col min="3" max="3" width="8.7109375" style="4" customWidth="1"/>
    <col min="4" max="4" width="8.140625" style="4" customWidth="1"/>
    <col min="5" max="5" width="8.28125" style="4" customWidth="1"/>
    <col min="6" max="6" width="8.7109375" style="4" customWidth="1"/>
    <col min="7" max="8" width="8.57421875" style="4" customWidth="1"/>
    <col min="9" max="9" width="10.140625" style="33" customWidth="1"/>
    <col min="10" max="10" width="10.140625" style="34" customWidth="1"/>
    <col min="11" max="11" width="9.8515625" style="4" customWidth="1"/>
    <col min="12" max="12" width="13.421875" style="4" bestFit="1" customWidth="1"/>
    <col min="13" max="13" width="9.8515625" style="4" customWidth="1"/>
    <col min="14" max="14" width="13.421875" style="4" bestFit="1" customWidth="1"/>
    <col min="15" max="16384" width="9.8515625" style="4" customWidth="1"/>
  </cols>
  <sheetData>
    <row r="1" spans="1:11" ht="15" customHeight="1">
      <c r="A1" s="1"/>
      <c r="B1" s="139"/>
      <c r="C1" s="139"/>
      <c r="D1" s="139"/>
      <c r="E1" s="139"/>
      <c r="F1" s="139"/>
      <c r="G1" s="139"/>
      <c r="H1" s="139"/>
      <c r="I1" s="139"/>
      <c r="J1" s="2"/>
      <c r="K1" s="3"/>
    </row>
    <row r="2" spans="1:11" ht="15" customHeight="1">
      <c r="A2" s="140" t="s">
        <v>52</v>
      </c>
      <c r="B2" s="140"/>
      <c r="C2" s="140"/>
      <c r="D2" s="140"/>
      <c r="E2" s="140"/>
      <c r="F2" s="140"/>
      <c r="G2" s="140"/>
      <c r="H2" s="3"/>
      <c r="I2" s="5"/>
      <c r="J2" s="2"/>
      <c r="K2" s="3"/>
    </row>
    <row r="3" spans="1:11" ht="14.25" customHeight="1">
      <c r="A3" s="144"/>
      <c r="B3" s="144"/>
      <c r="C3" s="144"/>
      <c r="D3" s="144"/>
      <c r="E3" s="144"/>
      <c r="F3" s="144"/>
      <c r="G3" s="144"/>
      <c r="H3" s="101"/>
      <c r="I3" s="101"/>
      <c r="J3" s="2"/>
      <c r="K3" s="3"/>
    </row>
    <row r="4" spans="1:10" ht="14.25" customHeight="1">
      <c r="A4" s="6" t="s">
        <v>0</v>
      </c>
      <c r="B4" s="141"/>
      <c r="C4" s="142"/>
      <c r="D4" s="142"/>
      <c r="E4" s="142"/>
      <c r="F4" s="142"/>
      <c r="G4" s="143"/>
      <c r="H4" s="7"/>
      <c r="I4" s="8"/>
      <c r="J4" s="9"/>
    </row>
    <row r="5" spans="1:10" ht="17.25" customHeight="1" thickBot="1">
      <c r="A5" s="6" t="s">
        <v>1</v>
      </c>
      <c r="B5" s="136"/>
      <c r="C5" s="137"/>
      <c r="D5" s="137"/>
      <c r="E5" s="137"/>
      <c r="F5" s="137"/>
      <c r="G5" s="138"/>
      <c r="H5" s="7" t="s">
        <v>98</v>
      </c>
      <c r="I5" s="8"/>
      <c r="J5" s="9"/>
    </row>
    <row r="6" spans="1:11" ht="15" customHeight="1" thickBot="1">
      <c r="A6" s="10" t="s">
        <v>2</v>
      </c>
      <c r="B6" s="3"/>
      <c r="C6" s="133" t="s">
        <v>91</v>
      </c>
      <c r="D6" s="133"/>
      <c r="E6" s="133"/>
      <c r="F6" s="133"/>
      <c r="G6" s="133"/>
      <c r="H6" s="134"/>
      <c r="I6" s="11" t="s">
        <v>3</v>
      </c>
      <c r="J6" s="12" t="s">
        <v>4</v>
      </c>
      <c r="K6" s="3"/>
    </row>
    <row r="7" spans="1:11" ht="18" customHeight="1" thickBot="1" thickTop="1">
      <c r="A7" s="38" t="s">
        <v>5</v>
      </c>
      <c r="B7" s="39" t="s">
        <v>6</v>
      </c>
      <c r="C7" s="98"/>
      <c r="D7" s="98"/>
      <c r="E7" s="98"/>
      <c r="F7" s="98"/>
      <c r="G7" s="98"/>
      <c r="H7" s="98"/>
      <c r="I7" s="40"/>
      <c r="J7" s="12" t="s">
        <v>7</v>
      </c>
      <c r="K7" s="3"/>
    </row>
    <row r="8" spans="1:11" ht="18" customHeight="1" thickBot="1">
      <c r="A8" s="41" t="s">
        <v>8</v>
      </c>
      <c r="B8" s="42" t="s">
        <v>9</v>
      </c>
      <c r="C8" s="43"/>
      <c r="D8" s="43"/>
      <c r="E8" s="43"/>
      <c r="F8" s="43"/>
      <c r="G8" s="43"/>
      <c r="H8" s="43"/>
      <c r="I8" s="13">
        <f aca="true" t="shared" si="0" ref="I8:I14">IF(ISERROR((SUM(C8:H8)/COUNT(C8:H8)))=TRUE,"",(SUM(C8:H8)/COUNT(C8:H8)))</f>
      </c>
      <c r="J8" s="14"/>
      <c r="K8" s="3"/>
    </row>
    <row r="9" spans="1:11" ht="18" customHeight="1" thickBot="1">
      <c r="A9" s="44" t="s">
        <v>10</v>
      </c>
      <c r="B9" s="45" t="s">
        <v>9</v>
      </c>
      <c r="C9" s="46"/>
      <c r="D9" s="46"/>
      <c r="E9" s="46"/>
      <c r="F9" s="46"/>
      <c r="G9" s="46"/>
      <c r="H9" s="46"/>
      <c r="I9" s="13">
        <f t="shared" si="0"/>
      </c>
      <c r="J9" s="15"/>
      <c r="K9" s="3"/>
    </row>
    <row r="10" spans="1:13" ht="18" customHeight="1" thickBot="1">
      <c r="A10" s="47" t="s">
        <v>11</v>
      </c>
      <c r="B10" s="48" t="s">
        <v>12</v>
      </c>
      <c r="C10" s="49"/>
      <c r="D10" s="49"/>
      <c r="E10" s="49"/>
      <c r="F10" s="49"/>
      <c r="G10" s="49"/>
      <c r="H10" s="49"/>
      <c r="I10" s="13">
        <f t="shared" si="0"/>
      </c>
      <c r="J10" s="16">
        <f>SUM(C10:H10)</f>
        <v>0</v>
      </c>
      <c r="K10" s="17"/>
      <c r="M10" s="18"/>
    </row>
    <row r="11" spans="1:13" ht="18" customHeight="1" thickBot="1">
      <c r="A11" s="118" t="s">
        <v>105</v>
      </c>
      <c r="B11" s="48" t="s">
        <v>13</v>
      </c>
      <c r="C11" s="50"/>
      <c r="D11" s="50"/>
      <c r="E11" s="50"/>
      <c r="F11" s="50"/>
      <c r="G11" s="50"/>
      <c r="H11" s="50"/>
      <c r="I11" s="19">
        <f t="shared" si="0"/>
      </c>
      <c r="J11" s="20">
        <f>SUM(C11:H11)</f>
        <v>0</v>
      </c>
      <c r="K11" s="17"/>
      <c r="M11" s="18"/>
    </row>
    <row r="12" spans="1:13" ht="18" customHeight="1" thickBot="1" thickTop="1">
      <c r="A12" s="47" t="s">
        <v>14</v>
      </c>
      <c r="B12" s="48" t="s">
        <v>15</v>
      </c>
      <c r="C12" s="50"/>
      <c r="D12" s="50"/>
      <c r="E12" s="50"/>
      <c r="F12" s="50"/>
      <c r="G12" s="50"/>
      <c r="H12" s="50"/>
      <c r="I12" s="19">
        <f t="shared" si="0"/>
      </c>
      <c r="J12" s="21">
        <f>SUM(C12:H12)</f>
        <v>0</v>
      </c>
      <c r="K12" s="17"/>
      <c r="M12" s="22"/>
    </row>
    <row r="13" spans="1:11" ht="18" customHeight="1" thickBot="1" thickTop="1">
      <c r="A13" s="47" t="s">
        <v>16</v>
      </c>
      <c r="B13" s="48" t="s">
        <v>15</v>
      </c>
      <c r="C13" s="50"/>
      <c r="D13" s="50"/>
      <c r="E13" s="50"/>
      <c r="F13" s="50"/>
      <c r="G13" s="50"/>
      <c r="H13" s="50"/>
      <c r="I13" s="19">
        <f t="shared" si="0"/>
      </c>
      <c r="J13" s="21">
        <f>SUM(C13:H13)</f>
        <v>0</v>
      </c>
      <c r="K13" s="17"/>
    </row>
    <row r="14" spans="1:11" ht="18" customHeight="1" thickBot="1" thickTop="1">
      <c r="A14" s="51" t="s">
        <v>17</v>
      </c>
      <c r="B14" s="52" t="s">
        <v>15</v>
      </c>
      <c r="C14" s="53"/>
      <c r="D14" s="53"/>
      <c r="E14" s="53"/>
      <c r="F14" s="53"/>
      <c r="G14" s="53"/>
      <c r="H14" s="53"/>
      <c r="I14" s="23">
        <f t="shared" si="0"/>
      </c>
      <c r="J14" s="24">
        <f>SUM(C14:H14)</f>
        <v>0</v>
      </c>
      <c r="K14" s="17"/>
    </row>
    <row r="15" spans="1:13" ht="15.75" customHeight="1" thickBot="1">
      <c r="A15" s="54" t="s">
        <v>18</v>
      </c>
      <c r="B15" s="55"/>
      <c r="C15" s="56"/>
      <c r="D15" s="56"/>
      <c r="E15" s="56"/>
      <c r="F15" s="56"/>
      <c r="G15" s="56"/>
      <c r="H15" s="56"/>
      <c r="I15" s="13" t="s">
        <v>3</v>
      </c>
      <c r="J15" s="14"/>
      <c r="K15" s="3"/>
      <c r="M15" s="25"/>
    </row>
    <row r="16" spans="1:11" ht="15" customHeight="1" thickBot="1">
      <c r="A16" s="47" t="s">
        <v>19</v>
      </c>
      <c r="B16" s="48" t="s">
        <v>20</v>
      </c>
      <c r="C16" s="57"/>
      <c r="D16" s="57"/>
      <c r="E16" s="57"/>
      <c r="F16" s="57"/>
      <c r="G16" s="57"/>
      <c r="H16" s="57"/>
      <c r="I16" s="13">
        <f aca="true" t="shared" si="1" ref="I16:I26">IF(ISERROR((SUM(C16:H16)/COUNT(C16:H16)))=TRUE,"",(SUM(C16:H16)/COUNT(C16:H16)))</f>
      </c>
      <c r="J16" s="15"/>
      <c r="K16" s="3"/>
    </row>
    <row r="17" spans="1:11" ht="15.75" customHeight="1" thickBot="1">
      <c r="A17" s="47" t="s">
        <v>21</v>
      </c>
      <c r="B17" s="48" t="s">
        <v>20</v>
      </c>
      <c r="C17" s="57"/>
      <c r="D17" s="57"/>
      <c r="E17" s="57"/>
      <c r="F17" s="57"/>
      <c r="G17" s="57"/>
      <c r="H17" s="57"/>
      <c r="I17" s="13">
        <f t="shared" si="1"/>
      </c>
      <c r="J17" s="15"/>
      <c r="K17" s="26"/>
    </row>
    <row r="18" spans="1:11" ht="18" customHeight="1" thickBot="1">
      <c r="A18" s="47" t="s">
        <v>22</v>
      </c>
      <c r="B18" s="48" t="s">
        <v>20</v>
      </c>
      <c r="C18" s="57"/>
      <c r="D18" s="57"/>
      <c r="E18" s="57"/>
      <c r="F18" s="57"/>
      <c r="G18" s="57"/>
      <c r="H18" s="57"/>
      <c r="I18" s="13">
        <f t="shared" si="1"/>
      </c>
      <c r="J18" s="15"/>
      <c r="K18" s="26"/>
    </row>
    <row r="19" spans="1:11" ht="18" customHeight="1" thickBot="1">
      <c r="A19" s="47" t="s">
        <v>25</v>
      </c>
      <c r="B19" s="48" t="s">
        <v>20</v>
      </c>
      <c r="C19" s="57"/>
      <c r="D19" s="57"/>
      <c r="E19" s="57"/>
      <c r="F19" s="57"/>
      <c r="G19" s="57"/>
      <c r="H19" s="57"/>
      <c r="I19" s="13">
        <f>IF(ISERROR((SUM(C19:H19)/COUNT(C19:H19)))=TRUE,"",(SUM(C19:H19)/COUNT(C19:H19)))</f>
      </c>
      <c r="J19" s="15"/>
      <c r="K19" s="3"/>
    </row>
    <row r="20" spans="1:11" ht="18" customHeight="1" thickBot="1">
      <c r="A20" s="47" t="s">
        <v>24</v>
      </c>
      <c r="B20" s="48" t="s">
        <v>20</v>
      </c>
      <c r="C20" s="57"/>
      <c r="D20" s="57"/>
      <c r="E20" s="57"/>
      <c r="F20" s="57"/>
      <c r="G20" s="57"/>
      <c r="H20" s="57"/>
      <c r="I20" s="13">
        <f>IF(ISERROR((SUM(C20:H20)/COUNT(C20:H20)))=TRUE,"",(SUM(C20:H20)/COUNT(C20:H20)))</f>
      </c>
      <c r="J20" s="15"/>
      <c r="K20" s="3"/>
    </row>
    <row r="21" spans="1:11" ht="18" customHeight="1" thickBot="1">
      <c r="A21" s="47" t="s">
        <v>23</v>
      </c>
      <c r="B21" s="48" t="s">
        <v>20</v>
      </c>
      <c r="C21" s="57"/>
      <c r="D21" s="57"/>
      <c r="E21" s="57"/>
      <c r="F21" s="57"/>
      <c r="G21" s="57"/>
      <c r="H21" s="57"/>
      <c r="I21" s="13">
        <f t="shared" si="1"/>
      </c>
      <c r="J21" s="15"/>
      <c r="K21" s="3"/>
    </row>
    <row r="22" spans="1:11" ht="18" customHeight="1" thickBot="1">
      <c r="A22" s="47" t="s">
        <v>28</v>
      </c>
      <c r="B22" s="48" t="s">
        <v>20</v>
      </c>
      <c r="C22" s="58"/>
      <c r="D22" s="58"/>
      <c r="E22" s="58"/>
      <c r="F22" s="58"/>
      <c r="G22" s="58"/>
      <c r="H22" s="58"/>
      <c r="I22" s="13">
        <f>IF(ISERROR((SUM(C22:H22)/COUNT(C22:H22)))=TRUE,"",(SUM(C22:H22)/COUNT(C22:H22)))</f>
      </c>
      <c r="J22" s="15"/>
      <c r="K22" s="3"/>
    </row>
    <row r="23" spans="1:11" ht="18" customHeight="1" thickBot="1">
      <c r="A23" s="47" t="s">
        <v>27</v>
      </c>
      <c r="B23" s="48" t="s">
        <v>20</v>
      </c>
      <c r="C23" s="57"/>
      <c r="D23" s="57"/>
      <c r="E23" s="57"/>
      <c r="F23" s="57"/>
      <c r="G23" s="57"/>
      <c r="H23" s="57"/>
      <c r="I23" s="13">
        <f>IF(ISERROR((SUM(C23:H23)/COUNT(C23:H23)))=TRUE,"",(SUM(C23:H23)/COUNT(C23:H23)))</f>
      </c>
      <c r="J23" s="15"/>
      <c r="K23" s="3"/>
    </row>
    <row r="24" spans="1:11" ht="18" customHeight="1" thickBot="1">
      <c r="A24" s="47" t="s">
        <v>26</v>
      </c>
      <c r="B24" s="48" t="s">
        <v>20</v>
      </c>
      <c r="C24" s="57"/>
      <c r="D24" s="57"/>
      <c r="E24" s="57"/>
      <c r="F24" s="57"/>
      <c r="G24" s="57"/>
      <c r="H24" s="57"/>
      <c r="I24" s="13">
        <f t="shared" si="1"/>
      </c>
      <c r="J24" s="15"/>
      <c r="K24" s="3"/>
    </row>
    <row r="25" spans="1:11" s="7" customFormat="1" ht="18" customHeight="1" thickBot="1">
      <c r="A25" s="59" t="s">
        <v>29</v>
      </c>
      <c r="B25" s="60" t="s">
        <v>20</v>
      </c>
      <c r="C25" s="61">
        <f aca="true" t="shared" si="2" ref="C25:H25">IF(SUM(C16:C24)=0,"",SUM(C16:C24))</f>
      </c>
      <c r="D25" s="61">
        <f t="shared" si="2"/>
      </c>
      <c r="E25" s="61">
        <f t="shared" si="2"/>
      </c>
      <c r="F25" s="61">
        <f t="shared" si="2"/>
      </c>
      <c r="G25" s="61">
        <f t="shared" si="2"/>
      </c>
      <c r="H25" s="62">
        <f t="shared" si="2"/>
      </c>
      <c r="I25" s="13">
        <f t="shared" si="1"/>
      </c>
      <c r="J25" s="15"/>
      <c r="K25" s="3"/>
    </row>
    <row r="26" spans="1:11" s="7" customFormat="1" ht="18" customHeight="1" thickBot="1">
      <c r="A26" s="63" t="s">
        <v>30</v>
      </c>
      <c r="B26" s="64" t="s">
        <v>31</v>
      </c>
      <c r="C26" s="65">
        <f aca="true" t="shared" si="3" ref="C26:H26">IF(((C16*1.25)+(C17*1)+(C18*1)+(C21*0.75)+(C20*0.5)+(C19*0.25)+(C24*0.75)+(C23*0.5)+(C22*0.25))=0,"",(C16*1.25)+(C17*1)+(C18*1)+(C21*0.75)+(C20*0.5)+(C19*0.25)+(C24*0.75)+(C23*0.5)+(C22*0.25))</f>
      </c>
      <c r="D26" s="65">
        <f t="shared" si="3"/>
      </c>
      <c r="E26" s="65">
        <f t="shared" si="3"/>
      </c>
      <c r="F26" s="65">
        <f t="shared" si="3"/>
      </c>
      <c r="G26" s="65">
        <f t="shared" si="3"/>
      </c>
      <c r="H26" s="66">
        <f t="shared" si="3"/>
      </c>
      <c r="I26" s="13">
        <f t="shared" si="1"/>
      </c>
      <c r="J26" s="15"/>
      <c r="K26" s="3"/>
    </row>
    <row r="27" spans="1:11" s="7" customFormat="1" ht="18" customHeight="1" thickBot="1">
      <c r="A27" s="67" t="s">
        <v>32</v>
      </c>
      <c r="B27" s="68"/>
      <c r="C27" s="69"/>
      <c r="D27" s="69"/>
      <c r="E27" s="69"/>
      <c r="F27" s="69"/>
      <c r="G27" s="69"/>
      <c r="H27" s="69"/>
      <c r="I27" s="13" t="s">
        <v>4</v>
      </c>
      <c r="J27" s="28"/>
      <c r="K27" s="3"/>
    </row>
    <row r="28" spans="1:11" s="7" customFormat="1" ht="15" customHeight="1" thickBot="1" thickTop="1">
      <c r="A28" s="70" t="s">
        <v>33</v>
      </c>
      <c r="B28" s="71" t="s">
        <v>20</v>
      </c>
      <c r="C28" s="72"/>
      <c r="D28" s="72"/>
      <c r="E28" s="72"/>
      <c r="F28" s="72"/>
      <c r="G28" s="72"/>
      <c r="H28" s="72"/>
      <c r="I28" s="35">
        <f>SUM(B28:H28)</f>
        <v>0</v>
      </c>
      <c r="J28" s="37"/>
      <c r="K28" s="3"/>
    </row>
    <row r="29" spans="1:11" ht="17.25" customHeight="1" thickBot="1" thickTop="1">
      <c r="A29" s="47" t="s">
        <v>34</v>
      </c>
      <c r="B29" s="48" t="s">
        <v>20</v>
      </c>
      <c r="C29" s="72"/>
      <c r="D29" s="72"/>
      <c r="E29" s="72"/>
      <c r="F29" s="72"/>
      <c r="G29" s="72"/>
      <c r="H29" s="72"/>
      <c r="I29" s="35">
        <f>SUM(B29:H29)</f>
        <v>0</v>
      </c>
      <c r="J29" s="37"/>
      <c r="K29" s="3"/>
    </row>
    <row r="30" spans="1:11" ht="15" customHeight="1" thickBot="1" thickTop="1">
      <c r="A30" s="47" t="s">
        <v>35</v>
      </c>
      <c r="B30" s="48" t="s">
        <v>20</v>
      </c>
      <c r="C30" s="72"/>
      <c r="D30" s="72"/>
      <c r="E30" s="72"/>
      <c r="F30" s="72"/>
      <c r="G30" s="72"/>
      <c r="H30" s="72"/>
      <c r="I30" s="35">
        <f>SUM(B30:H30)</f>
        <v>0</v>
      </c>
      <c r="J30" s="37"/>
      <c r="K30" s="3"/>
    </row>
    <row r="31" spans="1:11" ht="14.25" customHeight="1" thickBot="1" thickTop="1">
      <c r="A31" s="44" t="s">
        <v>36</v>
      </c>
      <c r="B31" s="45" t="s">
        <v>20</v>
      </c>
      <c r="C31" s="72"/>
      <c r="D31" s="72"/>
      <c r="E31" s="72"/>
      <c r="F31" s="72"/>
      <c r="G31" s="72"/>
      <c r="H31" s="72"/>
      <c r="I31" s="35">
        <f>SUM(B31:H31)</f>
        <v>0</v>
      </c>
      <c r="J31" s="37"/>
      <c r="K31" s="3"/>
    </row>
    <row r="32" spans="1:11" ht="19.5" customHeight="1" thickBot="1" thickTop="1">
      <c r="A32" s="73" t="s">
        <v>37</v>
      </c>
      <c r="B32" s="74"/>
      <c r="C32" s="99">
        <f aca="true" t="shared" si="4" ref="C32:H32">C7</f>
        <v>0</v>
      </c>
      <c r="D32" s="99">
        <f t="shared" si="4"/>
        <v>0</v>
      </c>
      <c r="E32" s="99">
        <f t="shared" si="4"/>
        <v>0</v>
      </c>
      <c r="F32" s="99">
        <f t="shared" si="4"/>
        <v>0</v>
      </c>
      <c r="G32" s="99">
        <f t="shared" si="4"/>
        <v>0</v>
      </c>
      <c r="H32" s="99">
        <f t="shared" si="4"/>
        <v>0</v>
      </c>
      <c r="I32" s="13" t="s">
        <v>3</v>
      </c>
      <c r="J32" s="15"/>
      <c r="K32" s="3"/>
    </row>
    <row r="33" spans="1:11" ht="17.25" customHeight="1" thickBot="1">
      <c r="A33" s="75" t="s">
        <v>38</v>
      </c>
      <c r="B33" s="76" t="s">
        <v>39</v>
      </c>
      <c r="C33" s="77">
        <f aca="true" t="shared" si="5" ref="C33:H33">IF(ISERROR(IF(ISBLANK(C17),"",C17/((C17+C18)/100)))=TRUE,"",IF(ISBLANK(C17),"",C17/((C17+C18)/100)))</f>
      </c>
      <c r="D33" s="77">
        <f t="shared" si="5"/>
      </c>
      <c r="E33" s="77">
        <f t="shared" si="5"/>
      </c>
      <c r="F33" s="77">
        <f t="shared" si="5"/>
      </c>
      <c r="G33" s="77">
        <f t="shared" si="5"/>
      </c>
      <c r="H33" s="77">
        <f t="shared" si="5"/>
      </c>
      <c r="I33" s="13">
        <f>IF(ISERROR((SUM(C33:H33)/COUNT(C33:H33)))=TRUE,"",(SUM(C33:H33)/COUNT(C33:H33)))</f>
      </c>
      <c r="J33" s="15"/>
      <c r="K33" s="29"/>
    </row>
    <row r="34" spans="1:11" s="7" customFormat="1" ht="19.5" customHeight="1" thickBot="1">
      <c r="A34" s="59" t="s">
        <v>40</v>
      </c>
      <c r="B34" s="60" t="s">
        <v>41</v>
      </c>
      <c r="C34" s="78">
        <f aca="true" t="shared" si="6" ref="C34:H34">IF(ISBLANK(C12),"",C12/30.5)</f>
      </c>
      <c r="D34" s="78">
        <f t="shared" si="6"/>
      </c>
      <c r="E34" s="78">
        <f t="shared" si="6"/>
      </c>
      <c r="F34" s="78">
        <f t="shared" si="6"/>
      </c>
      <c r="G34" s="78">
        <f t="shared" si="6"/>
      </c>
      <c r="H34" s="79">
        <f t="shared" si="6"/>
      </c>
      <c r="I34" s="13">
        <f>IF(ISERROR((SUM(C34:H34)/COUNT(C34:H34)))=TRUE,"",(SUM(C34:H34)/COUNT(C34:H34)))</f>
      </c>
      <c r="J34" s="15"/>
      <c r="K34" s="29"/>
    </row>
    <row r="35" spans="1:11" s="7" customFormat="1" ht="19.5" customHeight="1" thickBot="1">
      <c r="A35" s="80" t="s">
        <v>42</v>
      </c>
      <c r="B35" s="60" t="s">
        <v>41</v>
      </c>
      <c r="C35" s="61">
        <f aca="true" t="shared" si="7" ref="C35:H35">IF(ISERROR(IF(ISBLANK(C12),"",C12/(C17*30.5)))=TRUE,"",IF(ISBLANK(C12),"",C12/(C17*30.5)))</f>
      </c>
      <c r="D35" s="61">
        <f t="shared" si="7"/>
      </c>
      <c r="E35" s="61">
        <f t="shared" si="7"/>
      </c>
      <c r="F35" s="61">
        <f t="shared" si="7"/>
      </c>
      <c r="G35" s="61">
        <f t="shared" si="7"/>
      </c>
      <c r="H35" s="61">
        <f t="shared" si="7"/>
      </c>
      <c r="I35" s="13">
        <f>IF(ISERROR((SUM(C35:H35)/COUNT(C35:H35)))=TRUE,"",(SUM(C35:H35)/COUNT(C35:H35)))</f>
      </c>
      <c r="J35" s="15"/>
      <c r="K35" s="29"/>
    </row>
    <row r="36" spans="1:11" s="7" customFormat="1" ht="19.5" customHeight="1" thickBot="1">
      <c r="A36" s="80" t="s">
        <v>43</v>
      </c>
      <c r="B36" s="60" t="s">
        <v>41</v>
      </c>
      <c r="C36" s="61">
        <f aca="true" t="shared" si="8" ref="C36:H36">IF(ISERROR(IF(ISBLANK(C12),"",C12/((C17+C18)*30.5)))=TRUE,"",IF(ISBLANK(C12),"",C12/((C17+C18)*30.5)))</f>
      </c>
      <c r="D36" s="61">
        <f t="shared" si="8"/>
      </c>
      <c r="E36" s="61">
        <f t="shared" si="8"/>
      </c>
      <c r="F36" s="61">
        <f t="shared" si="8"/>
      </c>
      <c r="G36" s="61">
        <f t="shared" si="8"/>
      </c>
      <c r="H36" s="61">
        <f t="shared" si="8"/>
      </c>
      <c r="I36" s="13">
        <f>IF(ISERROR((SUM(C36:H36)/COUNT(C36:H36)))=TRUE,"",(SUM(C36:H36)/COUNT(C36:H36)))</f>
      </c>
      <c r="J36" s="15"/>
      <c r="K36" s="29"/>
    </row>
    <row r="37" spans="1:11" s="7" customFormat="1" ht="19.5" customHeight="1" thickBot="1">
      <c r="A37" s="80" t="s">
        <v>44</v>
      </c>
      <c r="B37" s="61" t="s">
        <v>45</v>
      </c>
      <c r="C37" s="61">
        <f aca="true" t="shared" si="9" ref="C37:H37">IF(ISERROR(IF(ISBLANK(C11),"",C12/C11))=TRUE,"",IF(ISBLANK(C11),"",C12/C11))</f>
      </c>
      <c r="D37" s="61">
        <f t="shared" si="9"/>
      </c>
      <c r="E37" s="61">
        <f t="shared" si="9"/>
      </c>
      <c r="F37" s="61">
        <f t="shared" si="9"/>
      </c>
      <c r="G37" s="61">
        <f t="shared" si="9"/>
      </c>
      <c r="H37" s="61">
        <f t="shared" si="9"/>
      </c>
      <c r="I37" s="13">
        <f>IF(ISERROR(I12/I11)=TRUE,"",(I12/I11))</f>
      </c>
      <c r="J37" s="15"/>
      <c r="K37" s="30"/>
    </row>
    <row r="38" spans="1:11" s="7" customFormat="1" ht="19.5" customHeight="1" thickBot="1">
      <c r="A38" s="59" t="s">
        <v>46</v>
      </c>
      <c r="B38" s="60" t="s">
        <v>47</v>
      </c>
      <c r="C38" s="61">
        <f aca="true" t="shared" si="10" ref="C38:H38">IF(ISERROR(IF(ISBLANK(C10),"",C12/C10))=TRUE,"",IF(ISBLANK(C10),"",C12/C10))</f>
      </c>
      <c r="D38" s="61">
        <f t="shared" si="10"/>
      </c>
      <c r="E38" s="61">
        <f t="shared" si="10"/>
      </c>
      <c r="F38" s="61">
        <f t="shared" si="10"/>
      </c>
      <c r="G38" s="61">
        <f t="shared" si="10"/>
      </c>
      <c r="H38" s="61">
        <f t="shared" si="10"/>
      </c>
      <c r="I38" s="13">
        <f>IF(ISERROR(I12/I10)=TRUE,"",(I12/I10))</f>
      </c>
      <c r="J38" s="15"/>
      <c r="K38" s="31"/>
    </row>
    <row r="39" spans="1:12" s="7" customFormat="1" ht="19.5" customHeight="1">
      <c r="A39" s="59" t="s">
        <v>48</v>
      </c>
      <c r="B39" s="60" t="s">
        <v>49</v>
      </c>
      <c r="C39" s="61">
        <f aca="true" t="shared" si="11" ref="C39:H39">IF(ISBLANK(C12),"",C12/(C8*30.5))</f>
      </c>
      <c r="D39" s="61">
        <f t="shared" si="11"/>
      </c>
      <c r="E39" s="61">
        <f t="shared" si="11"/>
      </c>
      <c r="F39" s="61">
        <f t="shared" si="11"/>
      </c>
      <c r="G39" s="61">
        <f t="shared" si="11"/>
      </c>
      <c r="H39" s="62">
        <f t="shared" si="11"/>
      </c>
      <c r="I39" s="32">
        <f>IF(ISERROR((SUM(C39:H39)/COUNT(C39:H39)))=TRUE,"",(SUM(C39:H39)/COUNT(C39:H39)))</f>
      </c>
      <c r="J39" s="15"/>
      <c r="L39" s="29"/>
    </row>
    <row r="40" spans="1:12" s="7" customFormat="1" ht="19.5" customHeight="1" thickBot="1">
      <c r="A40" s="81" t="s">
        <v>50</v>
      </c>
      <c r="B40" s="82" t="s">
        <v>51</v>
      </c>
      <c r="C40" s="83">
        <f aca="true" t="shared" si="12" ref="C40:H40">IF(OR(ISBLANK(C26),ISBLANK(C9)),"",C26/C9)</f>
      </c>
      <c r="D40" s="83">
        <f t="shared" si="12"/>
      </c>
      <c r="E40" s="83">
        <f t="shared" si="12"/>
      </c>
      <c r="F40" s="83">
        <f t="shared" si="12"/>
      </c>
      <c r="G40" s="83">
        <f t="shared" si="12"/>
      </c>
      <c r="H40" s="84">
        <f t="shared" si="12"/>
      </c>
      <c r="I40" s="36">
        <f>IF(ISERROR((SUM(C40:H40)/COUNT(C40:H40)))=TRUE,"",(SUM(C40:H40)/COUNT(C40:H40)))</f>
      </c>
      <c r="J40" s="27"/>
      <c r="L40" s="29"/>
    </row>
    <row r="41" spans="1:10" s="7" customFormat="1" ht="18" customHeight="1" thickTop="1">
      <c r="A41" s="135" t="s">
        <v>53</v>
      </c>
      <c r="B41" s="135"/>
      <c r="C41" s="135"/>
      <c r="D41" s="135"/>
      <c r="E41" s="135"/>
      <c r="F41" s="135"/>
      <c r="G41" s="135"/>
      <c r="H41" s="135"/>
      <c r="I41" s="135"/>
      <c r="J41" s="9"/>
    </row>
    <row r="42" spans="2:10" ht="12.75">
      <c r="B42" s="3"/>
      <c r="C42" s="3"/>
      <c r="D42" s="3"/>
      <c r="E42" s="3"/>
      <c r="F42" s="3"/>
      <c r="G42" s="3"/>
      <c r="H42" s="3"/>
      <c r="I42" s="5"/>
      <c r="J42" s="2"/>
    </row>
    <row r="43" spans="1:10" ht="12.75">
      <c r="A43" s="3"/>
      <c r="B43" s="3"/>
      <c r="C43" s="3"/>
      <c r="D43" s="3"/>
      <c r="E43" s="3"/>
      <c r="F43" s="3"/>
      <c r="G43" s="3"/>
      <c r="H43" s="3"/>
      <c r="I43" s="5"/>
      <c r="J43" s="2"/>
    </row>
    <row r="44" spans="1:10" ht="12.75">
      <c r="A44" s="3"/>
      <c r="B44" s="3"/>
      <c r="C44" s="3"/>
      <c r="D44" s="3"/>
      <c r="E44" s="3"/>
      <c r="F44" s="3"/>
      <c r="G44" s="3"/>
      <c r="H44" s="3"/>
      <c r="I44" s="5"/>
      <c r="J44" s="2"/>
    </row>
    <row r="45" spans="1:10" ht="12.75">
      <c r="A45" s="3"/>
      <c r="B45" s="3"/>
      <c r="C45" s="3"/>
      <c r="D45" s="3"/>
      <c r="E45" s="3"/>
      <c r="F45" s="3"/>
      <c r="G45" s="3"/>
      <c r="H45" s="3"/>
      <c r="I45" s="5"/>
      <c r="J45" s="2"/>
    </row>
    <row r="46" spans="1:10" ht="12.75">
      <c r="A46" s="3"/>
      <c r="B46" s="3"/>
      <c r="C46" s="3"/>
      <c r="D46" s="3"/>
      <c r="E46" s="3"/>
      <c r="F46" s="3"/>
      <c r="G46" s="3"/>
      <c r="H46" s="3"/>
      <c r="I46" s="5"/>
      <c r="J46" s="2"/>
    </row>
    <row r="47" spans="1:10" ht="12.75">
      <c r="A47" s="3"/>
      <c r="B47" s="3"/>
      <c r="C47" s="3"/>
      <c r="D47" s="3"/>
      <c r="E47" s="3"/>
      <c r="F47" s="3"/>
      <c r="G47" s="3"/>
      <c r="H47" s="3"/>
      <c r="I47" s="5"/>
      <c r="J47" s="2"/>
    </row>
    <row r="48" spans="1:10" ht="12.75">
      <c r="A48" s="3"/>
      <c r="B48" s="3"/>
      <c r="C48" s="3"/>
      <c r="D48" s="3"/>
      <c r="E48" s="3"/>
      <c r="F48" s="3"/>
      <c r="G48" s="3"/>
      <c r="H48" s="3"/>
      <c r="I48" s="5"/>
      <c r="J48" s="2"/>
    </row>
  </sheetData>
  <sheetProtection password="CA3B" sheet="1" formatCells="0" formatColumns="0" formatRows="0" insertColumns="0"/>
  <mergeCells count="7">
    <mergeCell ref="A41:I41"/>
    <mergeCell ref="B1:I1"/>
    <mergeCell ref="A2:G2"/>
    <mergeCell ref="A3:G3"/>
    <mergeCell ref="B4:G4"/>
    <mergeCell ref="B5:G5"/>
    <mergeCell ref="C6:H6"/>
  </mergeCells>
  <printOptions/>
  <pageMargins left="0.511811024" right="0.511811024" top="0.787401575" bottom="0.787401575" header="0.31496062" footer="0.31496062"/>
  <pageSetup orientation="portrait" paperSize="9"/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M48"/>
  <sheetViews>
    <sheetView zoomScalePageLayoutView="0" workbookViewId="0" topLeftCell="A1">
      <selection activeCell="L6" sqref="L6"/>
    </sheetView>
  </sheetViews>
  <sheetFormatPr defaultColWidth="9.8515625" defaultRowHeight="12.75"/>
  <cols>
    <col min="1" max="1" width="28.00390625" style="4" customWidth="1"/>
    <col min="2" max="2" width="9.8515625" style="4" bestFit="1" customWidth="1"/>
    <col min="3" max="3" width="8.7109375" style="4" customWidth="1"/>
    <col min="4" max="4" width="8.140625" style="4" customWidth="1"/>
    <col min="5" max="5" width="8.28125" style="4" customWidth="1"/>
    <col min="6" max="6" width="8.7109375" style="4" customWidth="1"/>
    <col min="7" max="8" width="8.57421875" style="4" customWidth="1"/>
    <col min="9" max="9" width="10.140625" style="33" customWidth="1"/>
    <col min="10" max="10" width="10.140625" style="34" customWidth="1"/>
    <col min="11" max="11" width="9.8515625" style="4" customWidth="1"/>
    <col min="12" max="12" width="13.421875" style="4" bestFit="1" customWidth="1"/>
    <col min="13" max="13" width="9.8515625" style="4" customWidth="1"/>
    <col min="14" max="14" width="13.421875" style="4" bestFit="1" customWidth="1"/>
    <col min="15" max="16384" width="9.8515625" style="4" customWidth="1"/>
  </cols>
  <sheetData>
    <row r="1" spans="1:11" ht="15" customHeight="1">
      <c r="A1" s="1"/>
      <c r="B1" s="139"/>
      <c r="C1" s="139"/>
      <c r="D1" s="139"/>
      <c r="E1" s="139"/>
      <c r="F1" s="139"/>
      <c r="G1" s="139"/>
      <c r="H1" s="139"/>
      <c r="I1" s="139"/>
      <c r="J1" s="2"/>
      <c r="K1" s="3"/>
    </row>
    <row r="2" spans="1:11" ht="15" customHeight="1">
      <c r="A2" s="140" t="s">
        <v>52</v>
      </c>
      <c r="B2" s="140"/>
      <c r="C2" s="140"/>
      <c r="D2" s="140"/>
      <c r="E2" s="140"/>
      <c r="F2" s="140"/>
      <c r="G2" s="140"/>
      <c r="H2" s="3"/>
      <c r="I2" s="5"/>
      <c r="J2" s="2"/>
      <c r="K2" s="3"/>
    </row>
    <row r="3" spans="1:11" ht="14.25" customHeight="1">
      <c r="A3" s="144"/>
      <c r="B3" s="144"/>
      <c r="C3" s="144"/>
      <c r="D3" s="144"/>
      <c r="E3" s="144"/>
      <c r="F3" s="144"/>
      <c r="G3" s="144"/>
      <c r="H3" s="101"/>
      <c r="I3" s="101"/>
      <c r="J3" s="2"/>
      <c r="K3" s="3"/>
    </row>
    <row r="4" spans="1:10" ht="14.25" customHeight="1">
      <c r="A4" s="6" t="s">
        <v>0</v>
      </c>
      <c r="B4" s="141"/>
      <c r="C4" s="142"/>
      <c r="D4" s="142"/>
      <c r="E4" s="142"/>
      <c r="F4" s="142"/>
      <c r="G4" s="143"/>
      <c r="H4" s="7"/>
      <c r="I4" s="8"/>
      <c r="J4" s="9"/>
    </row>
    <row r="5" spans="1:10" ht="17.25" customHeight="1" thickBot="1">
      <c r="A5" s="6" t="s">
        <v>1</v>
      </c>
      <c r="B5" s="136"/>
      <c r="C5" s="137"/>
      <c r="D5" s="137"/>
      <c r="E5" s="137"/>
      <c r="F5" s="137"/>
      <c r="G5" s="138"/>
      <c r="H5" s="7" t="s">
        <v>98</v>
      </c>
      <c r="I5" s="8"/>
      <c r="J5" s="9"/>
    </row>
    <row r="6" spans="1:11" ht="15" customHeight="1" thickBot="1">
      <c r="A6" s="10" t="s">
        <v>2</v>
      </c>
      <c r="B6" s="3"/>
      <c r="C6" s="133" t="s">
        <v>91</v>
      </c>
      <c r="D6" s="133"/>
      <c r="E6" s="133"/>
      <c r="F6" s="133"/>
      <c r="G6" s="133"/>
      <c r="H6" s="134"/>
      <c r="I6" s="11" t="s">
        <v>3</v>
      </c>
      <c r="J6" s="12" t="s">
        <v>4</v>
      </c>
      <c r="K6" s="3"/>
    </row>
    <row r="7" spans="1:11" ht="18" customHeight="1" thickBot="1" thickTop="1">
      <c r="A7" s="38" t="s">
        <v>5</v>
      </c>
      <c r="B7" s="39" t="s">
        <v>6</v>
      </c>
      <c r="C7" s="98"/>
      <c r="D7" s="98"/>
      <c r="E7" s="98"/>
      <c r="F7" s="98"/>
      <c r="G7" s="98"/>
      <c r="H7" s="98"/>
      <c r="I7" s="40"/>
      <c r="J7" s="12" t="s">
        <v>7</v>
      </c>
      <c r="K7" s="3"/>
    </row>
    <row r="8" spans="1:11" ht="18" customHeight="1" thickBot="1">
      <c r="A8" s="41" t="s">
        <v>8</v>
      </c>
      <c r="B8" s="42" t="s">
        <v>9</v>
      </c>
      <c r="C8" s="43"/>
      <c r="D8" s="43"/>
      <c r="E8" s="43"/>
      <c r="F8" s="43"/>
      <c r="G8" s="43"/>
      <c r="H8" s="43"/>
      <c r="I8" s="13">
        <f aca="true" t="shared" si="0" ref="I8:I14">IF(ISERROR((SUM(C8:H8)/COUNT(C8:H8)))=TRUE,"",(SUM(C8:H8)/COUNT(C8:H8)))</f>
      </c>
      <c r="J8" s="14"/>
      <c r="K8" s="3"/>
    </row>
    <row r="9" spans="1:11" ht="18" customHeight="1" thickBot="1">
      <c r="A9" s="44" t="s">
        <v>10</v>
      </c>
      <c r="B9" s="45" t="s">
        <v>9</v>
      </c>
      <c r="C9" s="46"/>
      <c r="D9" s="46"/>
      <c r="E9" s="46"/>
      <c r="F9" s="46"/>
      <c r="G9" s="46"/>
      <c r="H9" s="46"/>
      <c r="I9" s="13">
        <f t="shared" si="0"/>
      </c>
      <c r="J9" s="15"/>
      <c r="K9" s="3"/>
    </row>
    <row r="10" spans="1:13" ht="18" customHeight="1" thickBot="1">
      <c r="A10" s="47" t="s">
        <v>11</v>
      </c>
      <c r="B10" s="48" t="s">
        <v>12</v>
      </c>
      <c r="C10" s="49"/>
      <c r="D10" s="49"/>
      <c r="E10" s="49"/>
      <c r="F10" s="49"/>
      <c r="G10" s="49"/>
      <c r="H10" s="49"/>
      <c r="I10" s="13">
        <f t="shared" si="0"/>
      </c>
      <c r="J10" s="16">
        <f>SUM(C10:H10)</f>
        <v>0</v>
      </c>
      <c r="K10" s="17"/>
      <c r="M10" s="18"/>
    </row>
    <row r="11" spans="1:13" ht="18" customHeight="1" thickBot="1">
      <c r="A11" s="118" t="s">
        <v>105</v>
      </c>
      <c r="B11" s="48" t="s">
        <v>13</v>
      </c>
      <c r="C11" s="50"/>
      <c r="D11" s="50"/>
      <c r="E11" s="50"/>
      <c r="F11" s="50"/>
      <c r="G11" s="50"/>
      <c r="H11" s="50"/>
      <c r="I11" s="19">
        <f t="shared" si="0"/>
      </c>
      <c r="J11" s="20">
        <f>SUM(C11:H11)</f>
        <v>0</v>
      </c>
      <c r="K11" s="17"/>
      <c r="M11" s="18"/>
    </row>
    <row r="12" spans="1:13" ht="18" customHeight="1" thickBot="1" thickTop="1">
      <c r="A12" s="47" t="s">
        <v>14</v>
      </c>
      <c r="B12" s="48" t="s">
        <v>15</v>
      </c>
      <c r="C12" s="50"/>
      <c r="D12" s="50"/>
      <c r="E12" s="50"/>
      <c r="F12" s="50"/>
      <c r="G12" s="50"/>
      <c r="H12" s="50"/>
      <c r="I12" s="19">
        <f t="shared" si="0"/>
      </c>
      <c r="J12" s="21">
        <f>SUM(C12:H12)</f>
        <v>0</v>
      </c>
      <c r="K12" s="17"/>
      <c r="M12" s="22"/>
    </row>
    <row r="13" spans="1:11" ht="18" customHeight="1" thickBot="1" thickTop="1">
      <c r="A13" s="47" t="s">
        <v>16</v>
      </c>
      <c r="B13" s="48" t="s">
        <v>15</v>
      </c>
      <c r="C13" s="50"/>
      <c r="D13" s="50"/>
      <c r="E13" s="50"/>
      <c r="F13" s="50"/>
      <c r="G13" s="50"/>
      <c r="H13" s="50"/>
      <c r="I13" s="19">
        <f t="shared" si="0"/>
      </c>
      <c r="J13" s="21">
        <f>SUM(C13:H13)</f>
        <v>0</v>
      </c>
      <c r="K13" s="17"/>
    </row>
    <row r="14" spans="1:11" ht="18" customHeight="1" thickBot="1" thickTop="1">
      <c r="A14" s="51" t="s">
        <v>17</v>
      </c>
      <c r="B14" s="52" t="s">
        <v>15</v>
      </c>
      <c r="C14" s="53"/>
      <c r="D14" s="53"/>
      <c r="E14" s="53"/>
      <c r="F14" s="53"/>
      <c r="G14" s="53"/>
      <c r="H14" s="53"/>
      <c r="I14" s="23">
        <f t="shared" si="0"/>
      </c>
      <c r="J14" s="24">
        <f>SUM(C14:H14)</f>
        <v>0</v>
      </c>
      <c r="K14" s="17"/>
    </row>
    <row r="15" spans="1:13" ht="15.75" customHeight="1" thickBot="1">
      <c r="A15" s="54" t="s">
        <v>18</v>
      </c>
      <c r="B15" s="55"/>
      <c r="C15" s="56"/>
      <c r="D15" s="56"/>
      <c r="E15" s="56"/>
      <c r="F15" s="56"/>
      <c r="G15" s="56"/>
      <c r="H15" s="56"/>
      <c r="I15" s="13" t="s">
        <v>3</v>
      </c>
      <c r="J15" s="14"/>
      <c r="K15" s="3"/>
      <c r="M15" s="25"/>
    </row>
    <row r="16" spans="1:11" ht="15" customHeight="1" thickBot="1">
      <c r="A16" s="47" t="s">
        <v>19</v>
      </c>
      <c r="B16" s="48" t="s">
        <v>20</v>
      </c>
      <c r="C16" s="57"/>
      <c r="D16" s="57"/>
      <c r="E16" s="57"/>
      <c r="F16" s="57"/>
      <c r="G16" s="57"/>
      <c r="H16" s="57"/>
      <c r="I16" s="13">
        <f aca="true" t="shared" si="1" ref="I16:I26">IF(ISERROR((SUM(C16:H16)/COUNT(C16:H16)))=TRUE,"",(SUM(C16:H16)/COUNT(C16:H16)))</f>
      </c>
      <c r="J16" s="15"/>
      <c r="K16" s="3"/>
    </row>
    <row r="17" spans="1:11" ht="15.75" customHeight="1" thickBot="1">
      <c r="A17" s="47" t="s">
        <v>21</v>
      </c>
      <c r="B17" s="48" t="s">
        <v>20</v>
      </c>
      <c r="C17" s="57"/>
      <c r="D17" s="57"/>
      <c r="E17" s="57"/>
      <c r="F17" s="57"/>
      <c r="G17" s="57"/>
      <c r="H17" s="57"/>
      <c r="I17" s="13">
        <f t="shared" si="1"/>
      </c>
      <c r="J17" s="15"/>
      <c r="K17" s="26"/>
    </row>
    <row r="18" spans="1:11" ht="18" customHeight="1" thickBot="1">
      <c r="A18" s="47" t="s">
        <v>22</v>
      </c>
      <c r="B18" s="48" t="s">
        <v>20</v>
      </c>
      <c r="C18" s="57"/>
      <c r="D18" s="57"/>
      <c r="E18" s="57"/>
      <c r="F18" s="57"/>
      <c r="G18" s="57"/>
      <c r="H18" s="57"/>
      <c r="I18" s="13">
        <f t="shared" si="1"/>
      </c>
      <c r="J18" s="15"/>
      <c r="K18" s="26"/>
    </row>
    <row r="19" spans="1:11" ht="18" customHeight="1" thickBot="1">
      <c r="A19" s="47" t="s">
        <v>25</v>
      </c>
      <c r="B19" s="48" t="s">
        <v>20</v>
      </c>
      <c r="C19" s="57"/>
      <c r="D19" s="57"/>
      <c r="E19" s="57"/>
      <c r="F19" s="57"/>
      <c r="G19" s="57"/>
      <c r="H19" s="57"/>
      <c r="I19" s="13">
        <f>IF(ISERROR((SUM(C19:H19)/COUNT(C19:H19)))=TRUE,"",(SUM(C19:H19)/COUNT(C19:H19)))</f>
      </c>
      <c r="J19" s="15"/>
      <c r="K19" s="3"/>
    </row>
    <row r="20" spans="1:11" ht="18" customHeight="1" thickBot="1">
      <c r="A20" s="47" t="s">
        <v>24</v>
      </c>
      <c r="B20" s="48" t="s">
        <v>20</v>
      </c>
      <c r="C20" s="57"/>
      <c r="D20" s="57"/>
      <c r="E20" s="57"/>
      <c r="F20" s="57"/>
      <c r="G20" s="57"/>
      <c r="H20" s="57"/>
      <c r="I20" s="13">
        <f>IF(ISERROR((SUM(C20:H20)/COUNT(C20:H20)))=TRUE,"",(SUM(C20:H20)/COUNT(C20:H20)))</f>
      </c>
      <c r="J20" s="15"/>
      <c r="K20" s="3"/>
    </row>
    <row r="21" spans="1:11" ht="18" customHeight="1" thickBot="1">
      <c r="A21" s="47" t="s">
        <v>23</v>
      </c>
      <c r="B21" s="48" t="s">
        <v>20</v>
      </c>
      <c r="C21" s="57"/>
      <c r="D21" s="57"/>
      <c r="E21" s="57"/>
      <c r="F21" s="57"/>
      <c r="G21" s="57"/>
      <c r="H21" s="57"/>
      <c r="I21" s="13">
        <f t="shared" si="1"/>
      </c>
      <c r="J21" s="15"/>
      <c r="K21" s="3"/>
    </row>
    <row r="22" spans="1:11" ht="18" customHeight="1" thickBot="1">
      <c r="A22" s="47" t="s">
        <v>28</v>
      </c>
      <c r="B22" s="48" t="s">
        <v>20</v>
      </c>
      <c r="C22" s="58"/>
      <c r="D22" s="58"/>
      <c r="E22" s="58"/>
      <c r="F22" s="58"/>
      <c r="G22" s="58"/>
      <c r="H22" s="58"/>
      <c r="I22" s="13">
        <f>IF(ISERROR((SUM(C22:H22)/COUNT(C22:H22)))=TRUE,"",(SUM(C22:H22)/COUNT(C22:H22)))</f>
      </c>
      <c r="J22" s="15"/>
      <c r="K22" s="3"/>
    </row>
    <row r="23" spans="1:11" ht="18" customHeight="1" thickBot="1">
      <c r="A23" s="47" t="s">
        <v>27</v>
      </c>
      <c r="B23" s="48" t="s">
        <v>20</v>
      </c>
      <c r="C23" s="57"/>
      <c r="D23" s="57"/>
      <c r="E23" s="57"/>
      <c r="F23" s="57"/>
      <c r="G23" s="57"/>
      <c r="H23" s="57"/>
      <c r="I23" s="13">
        <f>IF(ISERROR((SUM(C23:H23)/COUNT(C23:H23)))=TRUE,"",(SUM(C23:H23)/COUNT(C23:H23)))</f>
      </c>
      <c r="J23" s="15"/>
      <c r="K23" s="3"/>
    </row>
    <row r="24" spans="1:11" ht="18" customHeight="1" thickBot="1">
      <c r="A24" s="47" t="s">
        <v>26</v>
      </c>
      <c r="B24" s="48" t="s">
        <v>20</v>
      </c>
      <c r="C24" s="57"/>
      <c r="D24" s="57"/>
      <c r="E24" s="57"/>
      <c r="F24" s="57"/>
      <c r="G24" s="57"/>
      <c r="H24" s="57"/>
      <c r="I24" s="13">
        <f t="shared" si="1"/>
      </c>
      <c r="J24" s="15"/>
      <c r="K24" s="3"/>
    </row>
    <row r="25" spans="1:11" s="7" customFormat="1" ht="18" customHeight="1" thickBot="1">
      <c r="A25" s="59" t="s">
        <v>29</v>
      </c>
      <c r="B25" s="60" t="s">
        <v>20</v>
      </c>
      <c r="C25" s="61">
        <f aca="true" t="shared" si="2" ref="C25:H25">IF(SUM(C16:C24)=0,"",SUM(C16:C24))</f>
      </c>
      <c r="D25" s="61">
        <f t="shared" si="2"/>
      </c>
      <c r="E25" s="61">
        <f t="shared" si="2"/>
      </c>
      <c r="F25" s="61">
        <f t="shared" si="2"/>
      </c>
      <c r="G25" s="61">
        <f t="shared" si="2"/>
      </c>
      <c r="H25" s="62">
        <f t="shared" si="2"/>
      </c>
      <c r="I25" s="13">
        <f t="shared" si="1"/>
      </c>
      <c r="J25" s="15"/>
      <c r="K25" s="3"/>
    </row>
    <row r="26" spans="1:11" s="7" customFormat="1" ht="18" customHeight="1" thickBot="1">
      <c r="A26" s="63" t="s">
        <v>30</v>
      </c>
      <c r="B26" s="64" t="s">
        <v>31</v>
      </c>
      <c r="C26" s="65">
        <f aca="true" t="shared" si="3" ref="C26:H26">IF(((C16*1.25)+(C17*1)+(C18*1)+(C21*0.75)+(C20*0.5)+(C19*0.25)+(C24*0.75)+(C23*0.5)+(C22*0.25))=0,"",(C16*1.25)+(C17*1)+(C18*1)+(C21*0.75)+(C20*0.5)+(C19*0.25)+(C24*0.75)+(C23*0.5)+(C22*0.25))</f>
      </c>
      <c r="D26" s="65">
        <f t="shared" si="3"/>
      </c>
      <c r="E26" s="65">
        <f t="shared" si="3"/>
      </c>
      <c r="F26" s="65">
        <f t="shared" si="3"/>
      </c>
      <c r="G26" s="65">
        <f t="shared" si="3"/>
      </c>
      <c r="H26" s="66">
        <f t="shared" si="3"/>
      </c>
      <c r="I26" s="13">
        <f t="shared" si="1"/>
      </c>
      <c r="J26" s="15"/>
      <c r="K26" s="3"/>
    </row>
    <row r="27" spans="1:11" s="7" customFormat="1" ht="18" customHeight="1" thickBot="1">
      <c r="A27" s="67" t="s">
        <v>32</v>
      </c>
      <c r="B27" s="68"/>
      <c r="C27" s="69"/>
      <c r="D27" s="69"/>
      <c r="E27" s="69"/>
      <c r="F27" s="69"/>
      <c r="G27" s="69"/>
      <c r="H27" s="69"/>
      <c r="I27" s="13" t="s">
        <v>4</v>
      </c>
      <c r="J27" s="28"/>
      <c r="K27" s="3"/>
    </row>
    <row r="28" spans="1:11" s="7" customFormat="1" ht="15" customHeight="1" thickBot="1" thickTop="1">
      <c r="A28" s="70" t="s">
        <v>33</v>
      </c>
      <c r="B28" s="71" t="s">
        <v>20</v>
      </c>
      <c r="C28" s="72"/>
      <c r="D28" s="72"/>
      <c r="E28" s="72"/>
      <c r="F28" s="72"/>
      <c r="G28" s="72"/>
      <c r="H28" s="72"/>
      <c r="I28" s="35">
        <f>SUM(B28:H28)</f>
        <v>0</v>
      </c>
      <c r="J28" s="37"/>
      <c r="K28" s="3"/>
    </row>
    <row r="29" spans="1:11" ht="17.25" customHeight="1" thickBot="1" thickTop="1">
      <c r="A29" s="47" t="s">
        <v>34</v>
      </c>
      <c r="B29" s="48" t="s">
        <v>20</v>
      </c>
      <c r="C29" s="72"/>
      <c r="D29" s="72"/>
      <c r="E29" s="72"/>
      <c r="F29" s="72"/>
      <c r="G29" s="72"/>
      <c r="H29" s="72"/>
      <c r="I29" s="35">
        <f>SUM(B29:H29)</f>
        <v>0</v>
      </c>
      <c r="J29" s="37"/>
      <c r="K29" s="3"/>
    </row>
    <row r="30" spans="1:11" ht="15" customHeight="1" thickBot="1" thickTop="1">
      <c r="A30" s="47" t="s">
        <v>35</v>
      </c>
      <c r="B30" s="48" t="s">
        <v>20</v>
      </c>
      <c r="C30" s="72"/>
      <c r="D30" s="72"/>
      <c r="E30" s="72"/>
      <c r="F30" s="72"/>
      <c r="G30" s="72"/>
      <c r="H30" s="72"/>
      <c r="I30" s="35">
        <f>SUM(B30:H30)</f>
        <v>0</v>
      </c>
      <c r="J30" s="37"/>
      <c r="K30" s="3"/>
    </row>
    <row r="31" spans="1:11" ht="14.25" customHeight="1" thickBot="1" thickTop="1">
      <c r="A31" s="44" t="s">
        <v>36</v>
      </c>
      <c r="B31" s="45" t="s">
        <v>20</v>
      </c>
      <c r="C31" s="72"/>
      <c r="D31" s="72"/>
      <c r="E31" s="72"/>
      <c r="F31" s="72"/>
      <c r="G31" s="72"/>
      <c r="H31" s="72"/>
      <c r="I31" s="35">
        <f>SUM(B31:H31)</f>
        <v>0</v>
      </c>
      <c r="J31" s="37"/>
      <c r="K31" s="3"/>
    </row>
    <row r="32" spans="1:11" ht="19.5" customHeight="1" thickBot="1" thickTop="1">
      <c r="A32" s="73" t="s">
        <v>37</v>
      </c>
      <c r="B32" s="74"/>
      <c r="C32" s="99">
        <f aca="true" t="shared" si="4" ref="C32:H32">C7</f>
        <v>0</v>
      </c>
      <c r="D32" s="99">
        <f t="shared" si="4"/>
        <v>0</v>
      </c>
      <c r="E32" s="99">
        <f t="shared" si="4"/>
        <v>0</v>
      </c>
      <c r="F32" s="99">
        <f t="shared" si="4"/>
        <v>0</v>
      </c>
      <c r="G32" s="99">
        <f t="shared" si="4"/>
        <v>0</v>
      </c>
      <c r="H32" s="99">
        <f t="shared" si="4"/>
        <v>0</v>
      </c>
      <c r="I32" s="13" t="s">
        <v>3</v>
      </c>
      <c r="J32" s="15"/>
      <c r="K32" s="3"/>
    </row>
    <row r="33" spans="1:11" ht="17.25" customHeight="1" thickBot="1">
      <c r="A33" s="75" t="s">
        <v>38</v>
      </c>
      <c r="B33" s="76" t="s">
        <v>39</v>
      </c>
      <c r="C33" s="77">
        <f aca="true" t="shared" si="5" ref="C33:H33">IF(ISERROR(IF(ISBLANK(C17),"",C17/((C17+C18)/100)))=TRUE,"",IF(ISBLANK(C17),"",C17/((C17+C18)/100)))</f>
      </c>
      <c r="D33" s="77">
        <f t="shared" si="5"/>
      </c>
      <c r="E33" s="77">
        <f t="shared" si="5"/>
      </c>
      <c r="F33" s="77">
        <f t="shared" si="5"/>
      </c>
      <c r="G33" s="77">
        <f t="shared" si="5"/>
      </c>
      <c r="H33" s="77">
        <f t="shared" si="5"/>
      </c>
      <c r="I33" s="13">
        <f>IF(ISERROR((SUM(C33:H33)/COUNT(C33:H33)))=TRUE,"",(SUM(C33:H33)/COUNT(C33:H33)))</f>
      </c>
      <c r="J33" s="15"/>
      <c r="K33" s="29"/>
    </row>
    <row r="34" spans="1:11" s="7" customFormat="1" ht="19.5" customHeight="1" thickBot="1">
      <c r="A34" s="59" t="s">
        <v>40</v>
      </c>
      <c r="B34" s="60" t="s">
        <v>41</v>
      </c>
      <c r="C34" s="78">
        <f aca="true" t="shared" si="6" ref="C34:H34">IF(ISBLANK(C12),"",C12/30.5)</f>
      </c>
      <c r="D34" s="78">
        <f t="shared" si="6"/>
      </c>
      <c r="E34" s="78">
        <f t="shared" si="6"/>
      </c>
      <c r="F34" s="78">
        <f t="shared" si="6"/>
      </c>
      <c r="G34" s="78">
        <f t="shared" si="6"/>
      </c>
      <c r="H34" s="79">
        <f t="shared" si="6"/>
      </c>
      <c r="I34" s="13">
        <f>IF(ISERROR((SUM(C34:H34)/COUNT(C34:H34)))=TRUE,"",(SUM(C34:H34)/COUNT(C34:H34)))</f>
      </c>
      <c r="J34" s="15"/>
      <c r="K34" s="29"/>
    </row>
    <row r="35" spans="1:11" s="7" customFormat="1" ht="19.5" customHeight="1" thickBot="1">
      <c r="A35" s="80" t="s">
        <v>42</v>
      </c>
      <c r="B35" s="60" t="s">
        <v>41</v>
      </c>
      <c r="C35" s="61">
        <f aca="true" t="shared" si="7" ref="C35:H35">IF(ISERROR(IF(ISBLANK(C12),"",C12/(C17*30.5)))=TRUE,"",IF(ISBLANK(C12),"",C12/(C17*30.5)))</f>
      </c>
      <c r="D35" s="61">
        <f t="shared" si="7"/>
      </c>
      <c r="E35" s="61">
        <f t="shared" si="7"/>
      </c>
      <c r="F35" s="61">
        <f t="shared" si="7"/>
      </c>
      <c r="G35" s="61">
        <f t="shared" si="7"/>
      </c>
      <c r="H35" s="61">
        <f t="shared" si="7"/>
      </c>
      <c r="I35" s="13">
        <f>IF(ISERROR((SUM(C35:H35)/COUNT(C35:H35)))=TRUE,"",(SUM(C35:H35)/COUNT(C35:H35)))</f>
      </c>
      <c r="J35" s="15"/>
      <c r="K35" s="29"/>
    </row>
    <row r="36" spans="1:11" s="7" customFormat="1" ht="19.5" customHeight="1" thickBot="1">
      <c r="A36" s="80" t="s">
        <v>43</v>
      </c>
      <c r="B36" s="60" t="s">
        <v>41</v>
      </c>
      <c r="C36" s="61">
        <f aca="true" t="shared" si="8" ref="C36:H36">IF(ISERROR(IF(ISBLANK(C12),"",C12/((C17+C18)*30.5)))=TRUE,"",IF(ISBLANK(C12),"",C12/((C17+C18)*30.5)))</f>
      </c>
      <c r="D36" s="61">
        <f t="shared" si="8"/>
      </c>
      <c r="E36" s="61">
        <f t="shared" si="8"/>
      </c>
      <c r="F36" s="61">
        <f t="shared" si="8"/>
      </c>
      <c r="G36" s="61">
        <f t="shared" si="8"/>
      </c>
      <c r="H36" s="61">
        <f t="shared" si="8"/>
      </c>
      <c r="I36" s="13">
        <f>IF(ISERROR((SUM(C36:H36)/COUNT(C36:H36)))=TRUE,"",(SUM(C36:H36)/COUNT(C36:H36)))</f>
      </c>
      <c r="J36" s="15"/>
      <c r="K36" s="29"/>
    </row>
    <row r="37" spans="1:11" s="7" customFormat="1" ht="19.5" customHeight="1" thickBot="1">
      <c r="A37" s="80" t="s">
        <v>44</v>
      </c>
      <c r="B37" s="61" t="s">
        <v>45</v>
      </c>
      <c r="C37" s="61">
        <f aca="true" t="shared" si="9" ref="C37:H37">IF(ISERROR(IF(ISBLANK(C11),"",C12/C11))=TRUE,"",IF(ISBLANK(C11),"",C12/C11))</f>
      </c>
      <c r="D37" s="61">
        <f t="shared" si="9"/>
      </c>
      <c r="E37" s="61">
        <f t="shared" si="9"/>
      </c>
      <c r="F37" s="61">
        <f t="shared" si="9"/>
      </c>
      <c r="G37" s="61">
        <f t="shared" si="9"/>
      </c>
      <c r="H37" s="61">
        <f t="shared" si="9"/>
      </c>
      <c r="I37" s="13">
        <f>IF(ISERROR(I12/I11)=TRUE,"",(I12/I11))</f>
      </c>
      <c r="J37" s="15"/>
      <c r="K37" s="30"/>
    </row>
    <row r="38" spans="1:11" s="7" customFormat="1" ht="19.5" customHeight="1" thickBot="1">
      <c r="A38" s="59" t="s">
        <v>46</v>
      </c>
      <c r="B38" s="60" t="s">
        <v>47</v>
      </c>
      <c r="C38" s="61">
        <f aca="true" t="shared" si="10" ref="C38:H38">IF(ISERROR(IF(ISBLANK(C10),"",C12/C10))=TRUE,"",IF(ISBLANK(C10),"",C12/C10))</f>
      </c>
      <c r="D38" s="61">
        <f t="shared" si="10"/>
      </c>
      <c r="E38" s="61">
        <f t="shared" si="10"/>
      </c>
      <c r="F38" s="61">
        <f t="shared" si="10"/>
      </c>
      <c r="G38" s="61">
        <f t="shared" si="10"/>
      </c>
      <c r="H38" s="61">
        <f t="shared" si="10"/>
      </c>
      <c r="I38" s="13">
        <f>IF(ISERROR(I12/I10)=TRUE,"",(I12/I10))</f>
      </c>
      <c r="J38" s="15"/>
      <c r="K38" s="31"/>
    </row>
    <row r="39" spans="1:12" s="7" customFormat="1" ht="19.5" customHeight="1">
      <c r="A39" s="59" t="s">
        <v>48</v>
      </c>
      <c r="B39" s="60" t="s">
        <v>49</v>
      </c>
      <c r="C39" s="61">
        <f aca="true" t="shared" si="11" ref="C39:H39">IF(ISBLANK(C12),"",C12/(C8*30.5))</f>
      </c>
      <c r="D39" s="61">
        <f t="shared" si="11"/>
      </c>
      <c r="E39" s="61">
        <f t="shared" si="11"/>
      </c>
      <c r="F39" s="61">
        <f t="shared" si="11"/>
      </c>
      <c r="G39" s="61">
        <f t="shared" si="11"/>
      </c>
      <c r="H39" s="62">
        <f t="shared" si="11"/>
      </c>
      <c r="I39" s="32">
        <f>IF(ISERROR((SUM(C39:H39)/COUNT(C39:H39)))=TRUE,"",(SUM(C39:H39)/COUNT(C39:H39)))</f>
      </c>
      <c r="J39" s="15"/>
      <c r="L39" s="29"/>
    </row>
    <row r="40" spans="1:12" s="7" customFormat="1" ht="19.5" customHeight="1" thickBot="1">
      <c r="A40" s="81" t="s">
        <v>50</v>
      </c>
      <c r="B40" s="82" t="s">
        <v>51</v>
      </c>
      <c r="C40" s="83">
        <f aca="true" t="shared" si="12" ref="C40:H40">IF(OR(ISBLANK(C26),ISBLANK(C9)),"",C26/C9)</f>
      </c>
      <c r="D40" s="83">
        <f t="shared" si="12"/>
      </c>
      <c r="E40" s="83">
        <f t="shared" si="12"/>
      </c>
      <c r="F40" s="83">
        <f t="shared" si="12"/>
      </c>
      <c r="G40" s="83">
        <f t="shared" si="12"/>
      </c>
      <c r="H40" s="84">
        <f t="shared" si="12"/>
      </c>
      <c r="I40" s="36">
        <f>IF(ISERROR((SUM(C40:H40)/COUNT(C40:H40)))=TRUE,"",(SUM(C40:H40)/COUNT(C40:H40)))</f>
      </c>
      <c r="J40" s="27"/>
      <c r="L40" s="29"/>
    </row>
    <row r="41" spans="1:10" s="7" customFormat="1" ht="18" customHeight="1" thickTop="1">
      <c r="A41" s="135" t="s">
        <v>53</v>
      </c>
      <c r="B41" s="135"/>
      <c r="C41" s="135"/>
      <c r="D41" s="135"/>
      <c r="E41" s="135"/>
      <c r="F41" s="135"/>
      <c r="G41" s="135"/>
      <c r="H41" s="135"/>
      <c r="I41" s="135"/>
      <c r="J41" s="9"/>
    </row>
    <row r="42" spans="2:10" ht="12.75">
      <c r="B42" s="3"/>
      <c r="C42" s="3"/>
      <c r="D42" s="3"/>
      <c r="E42" s="3"/>
      <c r="F42" s="3"/>
      <c r="G42" s="3"/>
      <c r="H42" s="3"/>
      <c r="I42" s="5"/>
      <c r="J42" s="2"/>
    </row>
    <row r="43" spans="1:10" ht="12.75">
      <c r="A43" s="3"/>
      <c r="B43" s="3"/>
      <c r="C43" s="3"/>
      <c r="D43" s="3"/>
      <c r="E43" s="3"/>
      <c r="F43" s="3"/>
      <c r="G43" s="3"/>
      <c r="H43" s="3"/>
      <c r="I43" s="5"/>
      <c r="J43" s="2"/>
    </row>
    <row r="44" spans="1:10" ht="12.75">
      <c r="A44" s="3"/>
      <c r="B44" s="3"/>
      <c r="C44" s="3"/>
      <c r="D44" s="3"/>
      <c r="E44" s="3"/>
      <c r="F44" s="3"/>
      <c r="G44" s="3"/>
      <c r="H44" s="3"/>
      <c r="I44" s="5"/>
      <c r="J44" s="2"/>
    </row>
    <row r="45" spans="1:10" ht="12.75">
      <c r="A45" s="3"/>
      <c r="B45" s="3"/>
      <c r="C45" s="3"/>
      <c r="D45" s="3"/>
      <c r="E45" s="3"/>
      <c r="F45" s="3"/>
      <c r="G45" s="3"/>
      <c r="H45" s="3"/>
      <c r="I45" s="5"/>
      <c r="J45" s="2"/>
    </row>
    <row r="46" spans="1:10" ht="12.75">
      <c r="A46" s="3"/>
      <c r="B46" s="3"/>
      <c r="C46" s="3"/>
      <c r="D46" s="3"/>
      <c r="E46" s="3"/>
      <c r="F46" s="3"/>
      <c r="G46" s="3"/>
      <c r="H46" s="3"/>
      <c r="I46" s="5"/>
      <c r="J46" s="2"/>
    </row>
    <row r="47" spans="1:10" ht="12.75">
      <c r="A47" s="3"/>
      <c r="B47" s="3"/>
      <c r="C47" s="3"/>
      <c r="D47" s="3"/>
      <c r="E47" s="3"/>
      <c r="F47" s="3"/>
      <c r="G47" s="3"/>
      <c r="H47" s="3"/>
      <c r="I47" s="5"/>
      <c r="J47" s="2"/>
    </row>
    <row r="48" spans="1:10" ht="12.75">
      <c r="A48" s="3"/>
      <c r="B48" s="3"/>
      <c r="C48" s="3"/>
      <c r="D48" s="3"/>
      <c r="E48" s="3"/>
      <c r="F48" s="3"/>
      <c r="G48" s="3"/>
      <c r="H48" s="3"/>
      <c r="I48" s="5"/>
      <c r="J48" s="2"/>
    </row>
  </sheetData>
  <sheetProtection password="CA3B" sheet="1" formatCells="0" formatColumns="0" formatRows="0" insertColumns="0" insertRows="0"/>
  <mergeCells count="7">
    <mergeCell ref="A41:I41"/>
    <mergeCell ref="B1:I1"/>
    <mergeCell ref="A2:G2"/>
    <mergeCell ref="A3:G3"/>
    <mergeCell ref="B4:G4"/>
    <mergeCell ref="B5:G5"/>
    <mergeCell ref="C6:H6"/>
  </mergeCells>
  <printOptions/>
  <pageMargins left="0.511811024" right="0.511811024" top="0.787401575" bottom="0.787401575" header="0.31496062" footer="0.31496062"/>
  <pageSetup orientation="portrait" paperSize="9"/>
  <drawing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M48"/>
  <sheetViews>
    <sheetView zoomScalePageLayoutView="0" workbookViewId="0" topLeftCell="A1">
      <selection activeCell="L4" sqref="L4"/>
    </sheetView>
  </sheetViews>
  <sheetFormatPr defaultColWidth="9.8515625" defaultRowHeight="12.75"/>
  <cols>
    <col min="1" max="1" width="28.00390625" style="4" customWidth="1"/>
    <col min="2" max="2" width="9.8515625" style="4" bestFit="1" customWidth="1"/>
    <col min="3" max="3" width="8.7109375" style="4" customWidth="1"/>
    <col min="4" max="4" width="8.140625" style="4" customWidth="1"/>
    <col min="5" max="5" width="8.28125" style="4" customWidth="1"/>
    <col min="6" max="6" width="8.7109375" style="4" customWidth="1"/>
    <col min="7" max="8" width="8.57421875" style="4" customWidth="1"/>
    <col min="9" max="9" width="10.140625" style="33" customWidth="1"/>
    <col min="10" max="10" width="10.140625" style="34" customWidth="1"/>
    <col min="11" max="11" width="9.8515625" style="4" customWidth="1"/>
    <col min="12" max="12" width="13.421875" style="4" bestFit="1" customWidth="1"/>
    <col min="13" max="13" width="9.8515625" style="4" customWidth="1"/>
    <col min="14" max="14" width="13.421875" style="4" bestFit="1" customWidth="1"/>
    <col min="15" max="16384" width="9.8515625" style="4" customWidth="1"/>
  </cols>
  <sheetData>
    <row r="1" spans="1:11" ht="15" customHeight="1">
      <c r="A1" s="1"/>
      <c r="B1" s="139"/>
      <c r="C1" s="139"/>
      <c r="D1" s="139"/>
      <c r="E1" s="139"/>
      <c r="F1" s="139"/>
      <c r="G1" s="139"/>
      <c r="H1" s="139"/>
      <c r="I1" s="139"/>
      <c r="J1" s="2"/>
      <c r="K1" s="3"/>
    </row>
    <row r="2" spans="1:11" ht="15" customHeight="1">
      <c r="A2" s="140" t="s">
        <v>52</v>
      </c>
      <c r="B2" s="140"/>
      <c r="C2" s="140"/>
      <c r="D2" s="140"/>
      <c r="E2" s="140"/>
      <c r="F2" s="140"/>
      <c r="G2" s="140"/>
      <c r="H2" s="3"/>
      <c r="I2" s="5"/>
      <c r="J2" s="2"/>
      <c r="K2" s="3"/>
    </row>
    <row r="3" spans="1:11" ht="14.25" customHeight="1">
      <c r="A3" s="144"/>
      <c r="B3" s="144"/>
      <c r="C3" s="144"/>
      <c r="D3" s="144"/>
      <c r="E3" s="144"/>
      <c r="F3" s="144"/>
      <c r="G3" s="144"/>
      <c r="H3" s="101"/>
      <c r="I3" s="101"/>
      <c r="J3" s="2"/>
      <c r="K3" s="3"/>
    </row>
    <row r="4" spans="1:10" ht="14.25" customHeight="1">
      <c r="A4" s="6" t="s">
        <v>0</v>
      </c>
      <c r="B4" s="141"/>
      <c r="C4" s="142"/>
      <c r="D4" s="142"/>
      <c r="E4" s="142"/>
      <c r="F4" s="142"/>
      <c r="G4" s="143"/>
      <c r="H4" s="7"/>
      <c r="I4" s="8"/>
      <c r="J4" s="9"/>
    </row>
    <row r="5" spans="1:10" ht="17.25" customHeight="1" thickBot="1">
      <c r="A5" s="6" t="s">
        <v>1</v>
      </c>
      <c r="B5" s="136"/>
      <c r="C5" s="137"/>
      <c r="D5" s="137"/>
      <c r="E5" s="137"/>
      <c r="F5" s="137"/>
      <c r="G5" s="138"/>
      <c r="H5" s="7" t="s">
        <v>98</v>
      </c>
      <c r="I5" s="8"/>
      <c r="J5" s="9"/>
    </row>
    <row r="6" spans="1:11" ht="15" customHeight="1" thickBot="1">
      <c r="A6" s="10" t="s">
        <v>2</v>
      </c>
      <c r="B6" s="3"/>
      <c r="C6" s="133" t="s">
        <v>91</v>
      </c>
      <c r="D6" s="133"/>
      <c r="E6" s="133"/>
      <c r="F6" s="133"/>
      <c r="G6" s="133"/>
      <c r="H6" s="134"/>
      <c r="I6" s="11" t="s">
        <v>3</v>
      </c>
      <c r="J6" s="12" t="s">
        <v>4</v>
      </c>
      <c r="K6" s="3"/>
    </row>
    <row r="7" spans="1:11" ht="18" customHeight="1" thickBot="1" thickTop="1">
      <c r="A7" s="38" t="s">
        <v>5</v>
      </c>
      <c r="B7" s="39" t="s">
        <v>6</v>
      </c>
      <c r="C7" s="98"/>
      <c r="D7" s="98"/>
      <c r="E7" s="98"/>
      <c r="F7" s="98"/>
      <c r="G7" s="98"/>
      <c r="H7" s="98"/>
      <c r="I7" s="40"/>
      <c r="J7" s="12" t="s">
        <v>7</v>
      </c>
      <c r="K7" s="3"/>
    </row>
    <row r="8" spans="1:11" ht="18" customHeight="1" thickBot="1">
      <c r="A8" s="41" t="s">
        <v>8</v>
      </c>
      <c r="B8" s="42" t="s">
        <v>9</v>
      </c>
      <c r="C8" s="43"/>
      <c r="D8" s="43"/>
      <c r="E8" s="43"/>
      <c r="F8" s="43"/>
      <c r="G8" s="43"/>
      <c r="H8" s="43"/>
      <c r="I8" s="13">
        <f aca="true" t="shared" si="0" ref="I8:I14">IF(ISERROR((SUM(C8:H8)/COUNT(C8:H8)))=TRUE,"",(SUM(C8:H8)/COUNT(C8:H8)))</f>
      </c>
      <c r="J8" s="14"/>
      <c r="K8" s="3"/>
    </row>
    <row r="9" spans="1:11" ht="18" customHeight="1" thickBot="1">
      <c r="A9" s="44" t="s">
        <v>10</v>
      </c>
      <c r="B9" s="45" t="s">
        <v>9</v>
      </c>
      <c r="C9" s="46"/>
      <c r="D9" s="46"/>
      <c r="E9" s="46"/>
      <c r="F9" s="46"/>
      <c r="G9" s="46"/>
      <c r="H9" s="46"/>
      <c r="I9" s="13">
        <f t="shared" si="0"/>
      </c>
      <c r="J9" s="15"/>
      <c r="K9" s="3"/>
    </row>
    <row r="10" spans="1:13" ht="18" customHeight="1" thickBot="1">
      <c r="A10" s="47" t="s">
        <v>11</v>
      </c>
      <c r="B10" s="48" t="s">
        <v>12</v>
      </c>
      <c r="C10" s="49"/>
      <c r="D10" s="49"/>
      <c r="E10" s="49"/>
      <c r="F10" s="49"/>
      <c r="G10" s="49"/>
      <c r="H10" s="49"/>
      <c r="I10" s="13">
        <f t="shared" si="0"/>
      </c>
      <c r="J10" s="16">
        <f>SUM(C10:H10)</f>
        <v>0</v>
      </c>
      <c r="K10" s="17"/>
      <c r="M10" s="18"/>
    </row>
    <row r="11" spans="1:13" ht="18" customHeight="1" thickBot="1">
      <c r="A11" s="118" t="s">
        <v>105</v>
      </c>
      <c r="B11" s="48" t="s">
        <v>13</v>
      </c>
      <c r="C11" s="50"/>
      <c r="D11" s="50"/>
      <c r="E11" s="50"/>
      <c r="F11" s="50"/>
      <c r="G11" s="50"/>
      <c r="H11" s="50"/>
      <c r="I11" s="19">
        <f t="shared" si="0"/>
      </c>
      <c r="J11" s="20">
        <f>SUM(C11:H11)</f>
        <v>0</v>
      </c>
      <c r="K11" s="17"/>
      <c r="M11" s="18"/>
    </row>
    <row r="12" spans="1:13" ht="18" customHeight="1" thickBot="1" thickTop="1">
      <c r="A12" s="47" t="s">
        <v>14</v>
      </c>
      <c r="B12" s="48" t="s">
        <v>15</v>
      </c>
      <c r="C12" s="50"/>
      <c r="D12" s="50"/>
      <c r="E12" s="50"/>
      <c r="F12" s="50"/>
      <c r="G12" s="50"/>
      <c r="H12" s="50"/>
      <c r="I12" s="19">
        <f t="shared" si="0"/>
      </c>
      <c r="J12" s="21">
        <f>SUM(C12:H12)</f>
        <v>0</v>
      </c>
      <c r="K12" s="17"/>
      <c r="M12" s="22"/>
    </row>
    <row r="13" spans="1:11" ht="18" customHeight="1" thickBot="1" thickTop="1">
      <c r="A13" s="47" t="s">
        <v>16</v>
      </c>
      <c r="B13" s="48" t="s">
        <v>15</v>
      </c>
      <c r="C13" s="50"/>
      <c r="D13" s="50"/>
      <c r="E13" s="50"/>
      <c r="F13" s="50"/>
      <c r="G13" s="50"/>
      <c r="H13" s="50"/>
      <c r="I13" s="19">
        <f t="shared" si="0"/>
      </c>
      <c r="J13" s="21">
        <f>SUM(C13:H13)</f>
        <v>0</v>
      </c>
      <c r="K13" s="17"/>
    </row>
    <row r="14" spans="1:11" ht="18" customHeight="1" thickBot="1" thickTop="1">
      <c r="A14" s="51" t="s">
        <v>17</v>
      </c>
      <c r="B14" s="52" t="s">
        <v>15</v>
      </c>
      <c r="C14" s="53"/>
      <c r="D14" s="53"/>
      <c r="E14" s="53"/>
      <c r="F14" s="53"/>
      <c r="G14" s="53"/>
      <c r="H14" s="53"/>
      <c r="I14" s="23">
        <f t="shared" si="0"/>
      </c>
      <c r="J14" s="24">
        <f>SUM(C14:H14)</f>
        <v>0</v>
      </c>
      <c r="K14" s="17"/>
    </row>
    <row r="15" spans="1:13" ht="15.75" customHeight="1" thickBot="1">
      <c r="A15" s="54" t="s">
        <v>18</v>
      </c>
      <c r="B15" s="55"/>
      <c r="C15" s="56"/>
      <c r="D15" s="56"/>
      <c r="E15" s="56"/>
      <c r="F15" s="56"/>
      <c r="G15" s="56"/>
      <c r="H15" s="56"/>
      <c r="I15" s="13" t="s">
        <v>3</v>
      </c>
      <c r="J15" s="14"/>
      <c r="K15" s="3"/>
      <c r="M15" s="25"/>
    </row>
    <row r="16" spans="1:11" ht="15" customHeight="1" thickBot="1">
      <c r="A16" s="47" t="s">
        <v>19</v>
      </c>
      <c r="B16" s="48" t="s">
        <v>20</v>
      </c>
      <c r="C16" s="57"/>
      <c r="D16" s="57"/>
      <c r="E16" s="57"/>
      <c r="F16" s="57"/>
      <c r="G16" s="57"/>
      <c r="H16" s="57"/>
      <c r="I16" s="13">
        <f aca="true" t="shared" si="1" ref="I16:I26">IF(ISERROR((SUM(C16:H16)/COUNT(C16:H16)))=TRUE,"",(SUM(C16:H16)/COUNT(C16:H16)))</f>
      </c>
      <c r="J16" s="15"/>
      <c r="K16" s="3"/>
    </row>
    <row r="17" spans="1:11" ht="15.75" customHeight="1" thickBot="1">
      <c r="A17" s="47" t="s">
        <v>21</v>
      </c>
      <c r="B17" s="48" t="s">
        <v>20</v>
      </c>
      <c r="C17" s="57"/>
      <c r="D17" s="57"/>
      <c r="E17" s="57"/>
      <c r="F17" s="57"/>
      <c r="G17" s="57"/>
      <c r="H17" s="57"/>
      <c r="I17" s="13">
        <f t="shared" si="1"/>
      </c>
      <c r="J17" s="15"/>
      <c r="K17" s="26"/>
    </row>
    <row r="18" spans="1:11" ht="18" customHeight="1" thickBot="1">
      <c r="A18" s="47" t="s">
        <v>22</v>
      </c>
      <c r="B18" s="48" t="s">
        <v>20</v>
      </c>
      <c r="C18" s="57"/>
      <c r="D18" s="57"/>
      <c r="E18" s="57"/>
      <c r="F18" s="57"/>
      <c r="G18" s="57"/>
      <c r="H18" s="57"/>
      <c r="I18" s="13">
        <f t="shared" si="1"/>
      </c>
      <c r="J18" s="15"/>
      <c r="K18" s="26"/>
    </row>
    <row r="19" spans="1:11" ht="18" customHeight="1" thickBot="1">
      <c r="A19" s="47" t="s">
        <v>25</v>
      </c>
      <c r="B19" s="48" t="s">
        <v>20</v>
      </c>
      <c r="C19" s="57"/>
      <c r="D19" s="57"/>
      <c r="E19" s="57"/>
      <c r="F19" s="57"/>
      <c r="G19" s="57"/>
      <c r="H19" s="57"/>
      <c r="I19" s="13">
        <f>IF(ISERROR((SUM(C19:H19)/COUNT(C19:H19)))=TRUE,"",(SUM(C19:H19)/COUNT(C19:H19)))</f>
      </c>
      <c r="J19" s="15"/>
      <c r="K19" s="3"/>
    </row>
    <row r="20" spans="1:11" ht="18" customHeight="1" thickBot="1">
      <c r="A20" s="47" t="s">
        <v>24</v>
      </c>
      <c r="B20" s="48" t="s">
        <v>20</v>
      </c>
      <c r="C20" s="57"/>
      <c r="D20" s="57"/>
      <c r="E20" s="57"/>
      <c r="F20" s="57"/>
      <c r="G20" s="57"/>
      <c r="H20" s="57"/>
      <c r="I20" s="13">
        <f>IF(ISERROR((SUM(C20:H20)/COUNT(C20:H20)))=TRUE,"",(SUM(C20:H20)/COUNT(C20:H20)))</f>
      </c>
      <c r="J20" s="15"/>
      <c r="K20" s="3"/>
    </row>
    <row r="21" spans="1:11" ht="18" customHeight="1" thickBot="1">
      <c r="A21" s="47" t="s">
        <v>23</v>
      </c>
      <c r="B21" s="48" t="s">
        <v>20</v>
      </c>
      <c r="C21" s="57"/>
      <c r="D21" s="57"/>
      <c r="E21" s="57"/>
      <c r="F21" s="57"/>
      <c r="G21" s="57"/>
      <c r="H21" s="57"/>
      <c r="I21" s="13">
        <f t="shared" si="1"/>
      </c>
      <c r="J21" s="15"/>
      <c r="K21" s="3"/>
    </row>
    <row r="22" spans="1:11" ht="18" customHeight="1" thickBot="1">
      <c r="A22" s="47" t="s">
        <v>28</v>
      </c>
      <c r="B22" s="48" t="s">
        <v>20</v>
      </c>
      <c r="C22" s="58"/>
      <c r="D22" s="58"/>
      <c r="E22" s="58"/>
      <c r="F22" s="58"/>
      <c r="G22" s="58"/>
      <c r="H22" s="58"/>
      <c r="I22" s="13">
        <f>IF(ISERROR((SUM(C22:H22)/COUNT(C22:H22)))=TRUE,"",(SUM(C22:H22)/COUNT(C22:H22)))</f>
      </c>
      <c r="J22" s="15"/>
      <c r="K22" s="3"/>
    </row>
    <row r="23" spans="1:11" ht="18" customHeight="1" thickBot="1">
      <c r="A23" s="47" t="s">
        <v>27</v>
      </c>
      <c r="B23" s="48" t="s">
        <v>20</v>
      </c>
      <c r="C23" s="57"/>
      <c r="D23" s="57"/>
      <c r="E23" s="57"/>
      <c r="F23" s="57"/>
      <c r="G23" s="57"/>
      <c r="H23" s="57"/>
      <c r="I23" s="13">
        <f>IF(ISERROR((SUM(C23:H23)/COUNT(C23:H23)))=TRUE,"",(SUM(C23:H23)/COUNT(C23:H23)))</f>
      </c>
      <c r="J23" s="15"/>
      <c r="K23" s="3"/>
    </row>
    <row r="24" spans="1:11" ht="18" customHeight="1" thickBot="1">
      <c r="A24" s="47" t="s">
        <v>26</v>
      </c>
      <c r="B24" s="48" t="s">
        <v>20</v>
      </c>
      <c r="C24" s="57"/>
      <c r="D24" s="57"/>
      <c r="E24" s="57"/>
      <c r="F24" s="57"/>
      <c r="G24" s="57"/>
      <c r="H24" s="57"/>
      <c r="I24" s="13">
        <f t="shared" si="1"/>
      </c>
      <c r="J24" s="15"/>
      <c r="K24" s="3"/>
    </row>
    <row r="25" spans="1:11" s="7" customFormat="1" ht="18" customHeight="1" thickBot="1">
      <c r="A25" s="59" t="s">
        <v>29</v>
      </c>
      <c r="B25" s="60" t="s">
        <v>20</v>
      </c>
      <c r="C25" s="61">
        <f aca="true" t="shared" si="2" ref="C25:H25">IF(SUM(C16:C24)=0,"",SUM(C16:C24))</f>
      </c>
      <c r="D25" s="61">
        <f t="shared" si="2"/>
      </c>
      <c r="E25" s="61">
        <f t="shared" si="2"/>
      </c>
      <c r="F25" s="61">
        <f t="shared" si="2"/>
      </c>
      <c r="G25" s="61">
        <f t="shared" si="2"/>
      </c>
      <c r="H25" s="62">
        <f t="shared" si="2"/>
      </c>
      <c r="I25" s="13">
        <f t="shared" si="1"/>
      </c>
      <c r="J25" s="15"/>
      <c r="K25" s="3"/>
    </row>
    <row r="26" spans="1:11" s="7" customFormat="1" ht="18" customHeight="1" thickBot="1">
      <c r="A26" s="63" t="s">
        <v>30</v>
      </c>
      <c r="B26" s="64" t="s">
        <v>31</v>
      </c>
      <c r="C26" s="65">
        <f aca="true" t="shared" si="3" ref="C26:H26">IF(((C16*1.25)+(C17*1)+(C18*1)+(C21*0.75)+(C20*0.5)+(C19*0.25)+(C24*0.75)+(C23*0.5)+(C22*0.25))=0,"",(C16*1.25)+(C17*1)+(C18*1)+(C21*0.75)+(C20*0.5)+(C19*0.25)+(C24*0.75)+(C23*0.5)+(C22*0.25))</f>
      </c>
      <c r="D26" s="65">
        <f t="shared" si="3"/>
      </c>
      <c r="E26" s="65">
        <f t="shared" si="3"/>
      </c>
      <c r="F26" s="65">
        <f t="shared" si="3"/>
      </c>
      <c r="G26" s="65">
        <f t="shared" si="3"/>
      </c>
      <c r="H26" s="66">
        <f t="shared" si="3"/>
      </c>
      <c r="I26" s="13">
        <f t="shared" si="1"/>
      </c>
      <c r="J26" s="15"/>
      <c r="K26" s="3"/>
    </row>
    <row r="27" spans="1:11" s="7" customFormat="1" ht="18" customHeight="1" thickBot="1">
      <c r="A27" s="67" t="s">
        <v>32</v>
      </c>
      <c r="B27" s="68"/>
      <c r="C27" s="69"/>
      <c r="D27" s="69"/>
      <c r="E27" s="69"/>
      <c r="F27" s="69"/>
      <c r="G27" s="69"/>
      <c r="H27" s="69"/>
      <c r="I27" s="13" t="s">
        <v>4</v>
      </c>
      <c r="J27" s="28"/>
      <c r="K27" s="3"/>
    </row>
    <row r="28" spans="1:11" s="7" customFormat="1" ht="15" customHeight="1" thickBot="1" thickTop="1">
      <c r="A28" s="70" t="s">
        <v>33</v>
      </c>
      <c r="B28" s="71" t="s">
        <v>20</v>
      </c>
      <c r="C28" s="72"/>
      <c r="D28" s="72"/>
      <c r="E28" s="72"/>
      <c r="F28" s="72"/>
      <c r="G28" s="72"/>
      <c r="H28" s="72"/>
      <c r="I28" s="35">
        <f>SUM(B28:H28)</f>
        <v>0</v>
      </c>
      <c r="J28" s="37"/>
      <c r="K28" s="3"/>
    </row>
    <row r="29" spans="1:11" ht="17.25" customHeight="1" thickBot="1" thickTop="1">
      <c r="A29" s="47" t="s">
        <v>34</v>
      </c>
      <c r="B29" s="48" t="s">
        <v>20</v>
      </c>
      <c r="C29" s="72"/>
      <c r="D29" s="72"/>
      <c r="E29" s="72"/>
      <c r="F29" s="72"/>
      <c r="G29" s="72"/>
      <c r="H29" s="72"/>
      <c r="I29" s="35">
        <f>SUM(B29:H29)</f>
        <v>0</v>
      </c>
      <c r="J29" s="37"/>
      <c r="K29" s="3"/>
    </row>
    <row r="30" spans="1:11" ht="15" customHeight="1" thickBot="1" thickTop="1">
      <c r="A30" s="47" t="s">
        <v>35</v>
      </c>
      <c r="B30" s="48" t="s">
        <v>20</v>
      </c>
      <c r="C30" s="72"/>
      <c r="D30" s="72"/>
      <c r="E30" s="72"/>
      <c r="F30" s="72"/>
      <c r="G30" s="72"/>
      <c r="H30" s="72"/>
      <c r="I30" s="35">
        <f>SUM(B30:H30)</f>
        <v>0</v>
      </c>
      <c r="J30" s="37"/>
      <c r="K30" s="3"/>
    </row>
    <row r="31" spans="1:11" ht="14.25" customHeight="1" thickBot="1" thickTop="1">
      <c r="A31" s="44" t="s">
        <v>36</v>
      </c>
      <c r="B31" s="45" t="s">
        <v>20</v>
      </c>
      <c r="C31" s="72"/>
      <c r="D31" s="72"/>
      <c r="E31" s="72"/>
      <c r="F31" s="72"/>
      <c r="G31" s="72"/>
      <c r="H31" s="72"/>
      <c r="I31" s="35">
        <f>SUM(B31:H31)</f>
        <v>0</v>
      </c>
      <c r="J31" s="37"/>
      <c r="K31" s="3"/>
    </row>
    <row r="32" spans="1:11" ht="19.5" customHeight="1" thickBot="1" thickTop="1">
      <c r="A32" s="73" t="s">
        <v>37</v>
      </c>
      <c r="B32" s="74"/>
      <c r="C32" s="99">
        <f aca="true" t="shared" si="4" ref="C32:H32">C7</f>
        <v>0</v>
      </c>
      <c r="D32" s="99">
        <f t="shared" si="4"/>
        <v>0</v>
      </c>
      <c r="E32" s="99">
        <f t="shared" si="4"/>
        <v>0</v>
      </c>
      <c r="F32" s="99">
        <f t="shared" si="4"/>
        <v>0</v>
      </c>
      <c r="G32" s="99">
        <f t="shared" si="4"/>
        <v>0</v>
      </c>
      <c r="H32" s="99">
        <f t="shared" si="4"/>
        <v>0</v>
      </c>
      <c r="I32" s="13" t="s">
        <v>3</v>
      </c>
      <c r="J32" s="15"/>
      <c r="K32" s="3"/>
    </row>
    <row r="33" spans="1:11" ht="17.25" customHeight="1" thickBot="1">
      <c r="A33" s="75" t="s">
        <v>38</v>
      </c>
      <c r="B33" s="76" t="s">
        <v>39</v>
      </c>
      <c r="C33" s="77">
        <f aca="true" t="shared" si="5" ref="C33:H33">IF(ISERROR(IF(ISBLANK(C17),"",C17/((C17+C18)/100)))=TRUE,"",IF(ISBLANK(C17),"",C17/((C17+C18)/100)))</f>
      </c>
      <c r="D33" s="77">
        <f t="shared" si="5"/>
      </c>
      <c r="E33" s="77">
        <f t="shared" si="5"/>
      </c>
      <c r="F33" s="77">
        <f t="shared" si="5"/>
      </c>
      <c r="G33" s="77">
        <f t="shared" si="5"/>
      </c>
      <c r="H33" s="77">
        <f t="shared" si="5"/>
      </c>
      <c r="I33" s="13">
        <f>IF(ISERROR((SUM(C33:H33)/COUNT(C33:H33)))=TRUE,"",(SUM(C33:H33)/COUNT(C33:H33)))</f>
      </c>
      <c r="J33" s="15"/>
      <c r="K33" s="29"/>
    </row>
    <row r="34" spans="1:11" s="7" customFormat="1" ht="19.5" customHeight="1" thickBot="1">
      <c r="A34" s="59" t="s">
        <v>40</v>
      </c>
      <c r="B34" s="60" t="s">
        <v>41</v>
      </c>
      <c r="C34" s="78">
        <f aca="true" t="shared" si="6" ref="C34:H34">IF(ISBLANK(C12),"",C12/30.5)</f>
      </c>
      <c r="D34" s="78">
        <f t="shared" si="6"/>
      </c>
      <c r="E34" s="78">
        <f t="shared" si="6"/>
      </c>
      <c r="F34" s="78">
        <f t="shared" si="6"/>
      </c>
      <c r="G34" s="78">
        <f t="shared" si="6"/>
      </c>
      <c r="H34" s="79">
        <f t="shared" si="6"/>
      </c>
      <c r="I34" s="13">
        <f>IF(ISERROR((SUM(C34:H34)/COUNT(C34:H34)))=TRUE,"",(SUM(C34:H34)/COUNT(C34:H34)))</f>
      </c>
      <c r="J34" s="15"/>
      <c r="K34" s="29"/>
    </row>
    <row r="35" spans="1:11" s="7" customFormat="1" ht="19.5" customHeight="1" thickBot="1">
      <c r="A35" s="80" t="s">
        <v>42</v>
      </c>
      <c r="B35" s="60" t="s">
        <v>41</v>
      </c>
      <c r="C35" s="61">
        <f aca="true" t="shared" si="7" ref="C35:H35">IF(ISERROR(IF(ISBLANK(C12),"",C12/(C17*30.5)))=TRUE,"",IF(ISBLANK(C12),"",C12/(C17*30.5)))</f>
      </c>
      <c r="D35" s="61">
        <f t="shared" si="7"/>
      </c>
      <c r="E35" s="61">
        <f t="shared" si="7"/>
      </c>
      <c r="F35" s="61">
        <f t="shared" si="7"/>
      </c>
      <c r="G35" s="61">
        <f t="shared" si="7"/>
      </c>
      <c r="H35" s="61">
        <f t="shared" si="7"/>
      </c>
      <c r="I35" s="13">
        <f>IF(ISERROR((SUM(C35:H35)/COUNT(C35:H35)))=TRUE,"",(SUM(C35:H35)/COUNT(C35:H35)))</f>
      </c>
      <c r="J35" s="15"/>
      <c r="K35" s="29"/>
    </row>
    <row r="36" spans="1:11" s="7" customFormat="1" ht="19.5" customHeight="1" thickBot="1">
      <c r="A36" s="80" t="s">
        <v>43</v>
      </c>
      <c r="B36" s="60" t="s">
        <v>41</v>
      </c>
      <c r="C36" s="61">
        <f aca="true" t="shared" si="8" ref="C36:H36">IF(ISERROR(IF(ISBLANK(C12),"",C12/((C17+C18)*30.5)))=TRUE,"",IF(ISBLANK(C12),"",C12/((C17+C18)*30.5)))</f>
      </c>
      <c r="D36" s="61">
        <f t="shared" si="8"/>
      </c>
      <c r="E36" s="61">
        <f t="shared" si="8"/>
      </c>
      <c r="F36" s="61">
        <f t="shared" si="8"/>
      </c>
      <c r="G36" s="61">
        <f t="shared" si="8"/>
      </c>
      <c r="H36" s="61">
        <f t="shared" si="8"/>
      </c>
      <c r="I36" s="13">
        <f>IF(ISERROR((SUM(C36:H36)/COUNT(C36:H36)))=TRUE,"",(SUM(C36:H36)/COUNT(C36:H36)))</f>
      </c>
      <c r="J36" s="15"/>
      <c r="K36" s="29"/>
    </row>
    <row r="37" spans="1:11" s="7" customFormat="1" ht="19.5" customHeight="1" thickBot="1">
      <c r="A37" s="80" t="s">
        <v>44</v>
      </c>
      <c r="B37" s="61" t="s">
        <v>45</v>
      </c>
      <c r="C37" s="61">
        <f aca="true" t="shared" si="9" ref="C37:H37">IF(ISERROR(IF(ISBLANK(C11),"",C12/C11))=TRUE,"",IF(ISBLANK(C11),"",C12/C11))</f>
      </c>
      <c r="D37" s="61">
        <f t="shared" si="9"/>
      </c>
      <c r="E37" s="61">
        <f t="shared" si="9"/>
      </c>
      <c r="F37" s="61">
        <f t="shared" si="9"/>
      </c>
      <c r="G37" s="61">
        <f t="shared" si="9"/>
      </c>
      <c r="H37" s="61">
        <f t="shared" si="9"/>
      </c>
      <c r="I37" s="13">
        <f>IF(ISERROR(I12/I11)=TRUE,"",(I12/I11))</f>
      </c>
      <c r="J37" s="15"/>
      <c r="K37" s="30"/>
    </row>
    <row r="38" spans="1:11" s="7" customFormat="1" ht="19.5" customHeight="1" thickBot="1">
      <c r="A38" s="59" t="s">
        <v>46</v>
      </c>
      <c r="B38" s="60" t="s">
        <v>47</v>
      </c>
      <c r="C38" s="61">
        <f aca="true" t="shared" si="10" ref="C38:H38">IF(ISERROR(IF(ISBLANK(C10),"",C12/C10))=TRUE,"",IF(ISBLANK(C10),"",C12/C10))</f>
      </c>
      <c r="D38" s="61">
        <f t="shared" si="10"/>
      </c>
      <c r="E38" s="61">
        <f t="shared" si="10"/>
      </c>
      <c r="F38" s="61">
        <f t="shared" si="10"/>
      </c>
      <c r="G38" s="61">
        <f t="shared" si="10"/>
      </c>
      <c r="H38" s="61">
        <f t="shared" si="10"/>
      </c>
      <c r="I38" s="13">
        <f>IF(ISERROR(I12/I10)=TRUE,"",(I12/I10))</f>
      </c>
      <c r="J38" s="15"/>
      <c r="K38" s="31"/>
    </row>
    <row r="39" spans="1:12" s="7" customFormat="1" ht="19.5" customHeight="1">
      <c r="A39" s="59" t="s">
        <v>48</v>
      </c>
      <c r="B39" s="60" t="s">
        <v>49</v>
      </c>
      <c r="C39" s="61">
        <f aca="true" t="shared" si="11" ref="C39:H39">IF(ISBLANK(C12),"",C12/(C8*30.5))</f>
      </c>
      <c r="D39" s="61">
        <f t="shared" si="11"/>
      </c>
      <c r="E39" s="61">
        <f t="shared" si="11"/>
      </c>
      <c r="F39" s="61">
        <f t="shared" si="11"/>
      </c>
      <c r="G39" s="61">
        <f t="shared" si="11"/>
      </c>
      <c r="H39" s="62">
        <f t="shared" si="11"/>
      </c>
      <c r="I39" s="32">
        <f>IF(ISERROR((SUM(C39:H39)/COUNT(C39:H39)))=TRUE,"",(SUM(C39:H39)/COUNT(C39:H39)))</f>
      </c>
      <c r="J39" s="15"/>
      <c r="L39" s="29"/>
    </row>
    <row r="40" spans="1:12" s="7" customFormat="1" ht="19.5" customHeight="1" thickBot="1">
      <c r="A40" s="81" t="s">
        <v>50</v>
      </c>
      <c r="B40" s="82" t="s">
        <v>51</v>
      </c>
      <c r="C40" s="83">
        <f aca="true" t="shared" si="12" ref="C40:H40">IF(OR(ISBLANK(C26),ISBLANK(C9)),"",C26/C9)</f>
      </c>
      <c r="D40" s="83">
        <f t="shared" si="12"/>
      </c>
      <c r="E40" s="83">
        <f t="shared" si="12"/>
      </c>
      <c r="F40" s="83">
        <f t="shared" si="12"/>
      </c>
      <c r="G40" s="83">
        <f t="shared" si="12"/>
      </c>
      <c r="H40" s="84">
        <f t="shared" si="12"/>
      </c>
      <c r="I40" s="36">
        <f>IF(ISERROR((SUM(C40:H40)/COUNT(C40:H40)))=TRUE,"",(SUM(C40:H40)/COUNT(C40:H40)))</f>
      </c>
      <c r="J40" s="27"/>
      <c r="L40" s="29"/>
    </row>
    <row r="41" spans="1:10" s="7" customFormat="1" ht="18" customHeight="1" thickTop="1">
      <c r="A41" s="135" t="s">
        <v>53</v>
      </c>
      <c r="B41" s="135"/>
      <c r="C41" s="135"/>
      <c r="D41" s="135"/>
      <c r="E41" s="135"/>
      <c r="F41" s="135"/>
      <c r="G41" s="135"/>
      <c r="H41" s="135"/>
      <c r="I41" s="135"/>
      <c r="J41" s="9"/>
    </row>
    <row r="42" spans="2:10" ht="12.75">
      <c r="B42" s="3"/>
      <c r="C42" s="3"/>
      <c r="D42" s="3"/>
      <c r="E42" s="3"/>
      <c r="F42" s="3"/>
      <c r="G42" s="3"/>
      <c r="H42" s="3"/>
      <c r="I42" s="5"/>
      <c r="J42" s="2"/>
    </row>
    <row r="43" spans="1:10" ht="12.75">
      <c r="A43" s="3"/>
      <c r="B43" s="3"/>
      <c r="C43" s="3"/>
      <c r="D43" s="3"/>
      <c r="E43" s="3"/>
      <c r="F43" s="3"/>
      <c r="G43" s="3"/>
      <c r="H43" s="3"/>
      <c r="I43" s="5"/>
      <c r="J43" s="2"/>
    </row>
    <row r="44" spans="1:10" ht="12.75">
      <c r="A44" s="3"/>
      <c r="B44" s="3"/>
      <c r="C44" s="3"/>
      <c r="D44" s="3"/>
      <c r="E44" s="3"/>
      <c r="F44" s="3"/>
      <c r="G44" s="3"/>
      <c r="H44" s="3"/>
      <c r="I44" s="5"/>
      <c r="J44" s="2"/>
    </row>
    <row r="45" spans="1:10" ht="12.75">
      <c r="A45" s="3"/>
      <c r="B45" s="3"/>
      <c r="C45" s="3"/>
      <c r="D45" s="3"/>
      <c r="E45" s="3"/>
      <c r="F45" s="3"/>
      <c r="G45" s="3"/>
      <c r="H45" s="3"/>
      <c r="I45" s="5"/>
      <c r="J45" s="2"/>
    </row>
    <row r="46" spans="1:10" ht="12.75">
      <c r="A46" s="3"/>
      <c r="B46" s="3"/>
      <c r="C46" s="3"/>
      <c r="D46" s="3"/>
      <c r="E46" s="3"/>
      <c r="F46" s="3"/>
      <c r="G46" s="3"/>
      <c r="H46" s="3"/>
      <c r="I46" s="5"/>
      <c r="J46" s="2"/>
    </row>
    <row r="47" spans="1:10" ht="12.75">
      <c r="A47" s="3"/>
      <c r="B47" s="3"/>
      <c r="C47" s="3"/>
      <c r="D47" s="3"/>
      <c r="E47" s="3"/>
      <c r="F47" s="3"/>
      <c r="G47" s="3"/>
      <c r="H47" s="3"/>
      <c r="I47" s="5"/>
      <c r="J47" s="2"/>
    </row>
    <row r="48" spans="1:10" ht="12.75">
      <c r="A48" s="3"/>
      <c r="B48" s="3"/>
      <c r="C48" s="3"/>
      <c r="D48" s="3"/>
      <c r="E48" s="3"/>
      <c r="F48" s="3"/>
      <c r="G48" s="3"/>
      <c r="H48" s="3"/>
      <c r="I48" s="5"/>
      <c r="J48" s="2"/>
    </row>
  </sheetData>
  <sheetProtection password="CA3B" sheet="1" formatCells="0" formatColumns="0" formatRows="0" insertColumns="0" insertRows="0"/>
  <mergeCells count="7">
    <mergeCell ref="A41:I41"/>
    <mergeCell ref="B1:I1"/>
    <mergeCell ref="A2:G2"/>
    <mergeCell ref="A3:G3"/>
    <mergeCell ref="B4:G4"/>
    <mergeCell ref="B5:G5"/>
    <mergeCell ref="C6:H6"/>
  </mergeCells>
  <printOptions/>
  <pageMargins left="0.511811024" right="0.511811024" top="0.787401575" bottom="0.787401575" header="0.31496062" footer="0.31496062"/>
  <pageSetup orientation="portrait" paperSize="9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Particular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José Ladeira da Costa</dc:creator>
  <cp:keywords/>
  <dc:description/>
  <cp:lastModifiedBy>casa</cp:lastModifiedBy>
  <cp:lastPrinted>2008-11-15T13:36:18Z</cp:lastPrinted>
  <dcterms:created xsi:type="dcterms:W3CDTF">2007-05-17T20:52:13Z</dcterms:created>
  <dcterms:modified xsi:type="dcterms:W3CDTF">2008-12-15T12:56:39Z</dcterms:modified>
  <cp:category/>
  <cp:version/>
  <cp:contentType/>
  <cp:contentStatus/>
</cp:coreProperties>
</file>